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20" yWindow="30" windowWidth="15255" windowHeight="5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<sst xmlns="http://schemas.openxmlformats.org/spreadsheetml/2006/main" count="30" uniqueCount="28">
  <si>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Deposit of 83-Scheme</t>
  </si>
  <si>
    <t>Total Months</t>
  </si>
  <si>
    <t xml:space="preserve">Years </t>
  </si>
  <si>
    <t>Month</t>
  </si>
  <si>
    <t>Benefit</t>
  </si>
  <si>
    <t>83-Months</t>
  </si>
  <si>
    <t>From</t>
  </si>
  <si>
    <t>To</t>
  </si>
  <si>
    <t>Accumulation</t>
  </si>
  <si>
    <t>5% p.a. compounded annually Interest Calculator for the deposit Amount under -83 Scheme</t>
  </si>
  <si>
    <t>83-Start Date</t>
  </si>
  <si>
    <t>83-End Date</t>
  </si>
  <si>
    <t xml:space="preserve">Designed by Sri Amiya Kumar Sheth, H/C, ARD Deptt.,Bankura </t>
  </si>
  <si>
    <t>Principal Amt.</t>
  </si>
  <si>
    <t>Interest</t>
  </si>
  <si>
    <t>Table Amount</t>
  </si>
  <si>
    <t>X</t>
  </si>
  <si>
    <t>Unit</t>
  </si>
  <si>
    <t>87 Group 1</t>
  </si>
  <si>
    <t>Insurance Amount , if any:</t>
  </si>
  <si>
    <t>Total Benefit:</t>
  </si>
  <si>
    <t>G.I.S.S-87 BENEFIT:</t>
  </si>
  <si>
    <t>87 Group 2</t>
  </si>
  <si>
    <t>-83 Scheme upto 444 months to be calculated.Only white cells to be filled in.</t>
  </si>
  <si>
    <t>5% Annually Compounded Interest calculator for  GISS upto the date of Retirement/Death</t>
  </si>
  <si>
    <t>Govt. calculated table amount of 87 scheme  to be entered in Group-1 &amp; Group-2.</t>
  </si>
  <si>
    <t>Set your computer's date format as dd/mm/yyyy from Conrol Panel&gt;Clock,Language &amp; Region&gt;Region  &amp; Language&gt;Format english as U.K</t>
  </si>
  <si>
    <t>Contact :shethamiya@yahoo.co.in</t>
  </si>
</sst>
</file>

<file path=xl/styles.xml><?xml version="1.0" encoding="utf-8"?>
<styleSheet xmlns="http://schemas.openxmlformats.org/spreadsheetml/2006/main">
  <numFmts count="25">
    <numFmt numFmtId="5" formatCode="&quot;₹&quot;#,##0;\-&quot;₹&quot;#,##0"/>
    <numFmt numFmtId="6" formatCode="&quot;₹&quot;#,##0;[Red]\-&quot;₹&quot;#,##0"/>
    <numFmt numFmtId="7" formatCode="&quot;₹&quot;#,##0.00;\-&quot;₹&quot;#,##0.00"/>
    <numFmt numFmtId="8" formatCode="&quot;₹&quot;#,##0.00;[Red]\-&quot;₹&quot;#,##0.00"/>
    <numFmt numFmtId="42" formatCode="_-&quot;₹&quot;* #,##0_-;\-&quot;₹&quot;* #,##0_-;_-&quot;₹&quot;* &quot;-&quot;_-;_-@_-"/>
    <numFmt numFmtId="41" formatCode="_-* #,##0_-;\-* #,##0_-;_-* &quot;-&quot;_-;_-@_-"/>
    <numFmt numFmtId="44" formatCode="_-&quot;₹&quot;* #,##0.00_-;\-&quot;₹&quot;* #,##0.00_-;_-&quot;₹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₹&quot;\ #,##0;&quot;₹&quot;\ \-#,##0"/>
    <numFmt numFmtId="171" formatCode="&quot;₹&quot;\ #,##0;[Red]&quot;₹&quot;\ \-#,##0"/>
    <numFmt numFmtId="172" formatCode="&quot;₹&quot;\ #,##0.00;&quot;₹&quot;\ \-#,##0.00"/>
    <numFmt numFmtId="173" formatCode="&quot;₹&quot;\ #,##0.00;[Red]&quot;₹&quot;\ \-#,##0.00"/>
    <numFmt numFmtId="174" formatCode="_ &quot;₹&quot;\ * #,##0_ ;_ &quot;₹&quot;\ * \-#,##0_ ;_ &quot;₹&quot;\ * &quot;-&quot;_ ;_ @_ "/>
    <numFmt numFmtId="175" formatCode="_ * #,##0_ ;_ * \-#,##0_ ;_ * &quot;-&quot;_ ;_ @_ "/>
    <numFmt numFmtId="176" formatCode="_ &quot;₹&quot;\ * #,##0.00_ ;_ &quot;₹&quot;\ * \-#,##0.00_ ;_ &quot;₹&quot;\ * &quot;-&quot;??_ ;_ @_ "/>
    <numFmt numFmtId="177" formatCode="_ * #,##0.00_ ;_ * \-#,##0.00_ ;_ * &quot;-&quot;??_ ;_ @_ "/>
    <numFmt numFmtId="178" formatCode="[$-809]dd\ mmmm\ yyyy"/>
    <numFmt numFmtId="179" formatCode="[$-4009]dd\ mmmm\ yyyy"/>
    <numFmt numFmtId="180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57"/>
      <name val="Calibri"/>
      <family val="2"/>
    </font>
    <font>
      <sz val="20"/>
      <color indexed="8"/>
      <name val="Calibri"/>
      <family val="2"/>
    </font>
    <font>
      <sz val="22"/>
      <color indexed="10"/>
      <name val="Calibri"/>
      <family val="2"/>
    </font>
    <font>
      <sz val="20"/>
      <color indexed="10"/>
      <name val="Calibri"/>
      <family val="2"/>
    </font>
    <font>
      <sz val="11"/>
      <color indexed="51"/>
      <name val="Calibri"/>
      <family val="2"/>
    </font>
    <font>
      <i/>
      <sz val="11"/>
      <color indexed="51"/>
      <name val="Calibri"/>
      <family val="2"/>
    </font>
    <font>
      <i/>
      <sz val="16"/>
      <color indexed="50"/>
      <name val="Calibri"/>
      <family val="2"/>
    </font>
    <font>
      <i/>
      <sz val="20"/>
      <color indexed="50"/>
      <name val="Calibri"/>
      <family val="2"/>
    </font>
    <font>
      <sz val="20"/>
      <color indexed="57"/>
      <name val="Calibri"/>
      <family val="2"/>
    </font>
    <font>
      <sz val="20"/>
      <color indexed="13"/>
      <name val="Calibri"/>
      <family val="2"/>
    </font>
    <font>
      <b/>
      <sz val="54"/>
      <color indexed="1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1"/>
      <color theme="6"/>
      <name val="Calibri"/>
      <family val="2"/>
    </font>
    <font>
      <sz val="20"/>
      <color theme="1"/>
      <name val="Calibri"/>
      <family val="2"/>
    </font>
    <font>
      <sz val="22"/>
      <color rgb="FFFF0000"/>
      <name val="Calibri"/>
      <family val="2"/>
    </font>
    <font>
      <sz val="20"/>
      <color rgb="FFFF0000"/>
      <name val="Calibri"/>
      <family val="2"/>
    </font>
    <font>
      <sz val="11"/>
      <color rgb="FFFFC000"/>
      <name val="Calibri"/>
      <family val="2"/>
    </font>
    <font>
      <i/>
      <sz val="11"/>
      <color rgb="FFFFC000"/>
      <name val="Calibri"/>
      <family val="2"/>
    </font>
    <font>
      <i/>
      <sz val="16"/>
      <color rgb="FFAFBB00"/>
      <name val="Calibri"/>
      <family val="2"/>
    </font>
    <font>
      <i/>
      <sz val="20"/>
      <color rgb="FFAFBB00"/>
      <name val="Calibri"/>
      <family val="2"/>
    </font>
    <font>
      <sz val="20"/>
      <color theme="6" tint="-0.24997000396251678"/>
      <name val="Calibri"/>
      <family val="2"/>
    </font>
    <font>
      <sz val="20"/>
      <color rgb="FF92D05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76E9F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52" fillId="34" borderId="0" xfId="0" applyFont="1" applyFill="1" applyAlignment="1">
      <alignment/>
    </xf>
    <xf numFmtId="0" fontId="4" fillId="37" borderId="0" xfId="0" applyNumberFormat="1" applyFont="1" applyFill="1" applyAlignment="1" applyProtection="1">
      <alignment horizontal="center"/>
      <protection hidden="1"/>
    </xf>
    <xf numFmtId="0" fontId="5" fillId="22" borderId="10" xfId="0" applyFont="1" applyFill="1" applyBorder="1" applyAlignment="1" applyProtection="1">
      <alignment horizontal="center"/>
      <protection hidden="1"/>
    </xf>
    <xf numFmtId="0" fontId="2" fillId="38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53" fillId="15" borderId="0" xfId="0" applyFont="1" applyFill="1" applyAlignment="1">
      <alignment horizontal="center"/>
    </xf>
    <xf numFmtId="0" fontId="53" fillId="39" borderId="0" xfId="0" applyFont="1" applyFill="1" applyAlignment="1">
      <alignment horizontal="center"/>
    </xf>
    <xf numFmtId="0" fontId="0" fillId="40" borderId="0" xfId="0" applyFill="1" applyAlignment="1">
      <alignment/>
    </xf>
    <xf numFmtId="0" fontId="0" fillId="40" borderId="10" xfId="0" applyFill="1" applyBorder="1" applyAlignment="1">
      <alignment horizontal="center"/>
    </xf>
    <xf numFmtId="2" fontId="5" fillId="41" borderId="10" xfId="0" applyNumberFormat="1" applyFont="1" applyFill="1" applyBorder="1" applyAlignment="1" applyProtection="1">
      <alignment horizontal="center"/>
      <protection hidden="1"/>
    </xf>
    <xf numFmtId="0" fontId="5" fillId="41" borderId="10" xfId="0" applyNumberFormat="1" applyFont="1" applyFill="1" applyBorder="1" applyAlignment="1" applyProtection="1">
      <alignment horizontal="center"/>
      <protection hidden="1"/>
    </xf>
    <xf numFmtId="0" fontId="5" fillId="41" borderId="10" xfId="0" applyFont="1" applyFill="1" applyBorder="1" applyAlignment="1" applyProtection="1">
      <alignment horizontal="center"/>
      <protection hidden="1"/>
    </xf>
    <xf numFmtId="0" fontId="53" fillId="41" borderId="0" xfId="0" applyFont="1" applyFill="1" applyAlignment="1">
      <alignment horizontal="center"/>
    </xf>
    <xf numFmtId="2" fontId="5" fillId="22" borderId="10" xfId="0" applyNumberFormat="1" applyFont="1" applyFill="1" applyBorder="1" applyAlignment="1" applyProtection="1">
      <alignment horizontal="center"/>
      <protection hidden="1"/>
    </xf>
    <xf numFmtId="0" fontId="54" fillId="40" borderId="0" xfId="0" applyFont="1" applyFill="1" applyAlignment="1">
      <alignment/>
    </xf>
    <xf numFmtId="0" fontId="53" fillId="15" borderId="0" xfId="0" applyFont="1" applyFill="1" applyAlignment="1">
      <alignment horizontal="center"/>
    </xf>
    <xf numFmtId="0" fontId="6" fillId="0" borderId="11" xfId="55" applyFont="1" applyFill="1" applyBorder="1" applyAlignment="1">
      <alignment horizontal="center" wrapText="1"/>
      <protection/>
    </xf>
    <xf numFmtId="2" fontId="6" fillId="0" borderId="11" xfId="55" applyNumberFormat="1" applyFont="1" applyFill="1" applyBorder="1" applyAlignment="1">
      <alignment horizontal="center" wrapText="1"/>
      <protection/>
    </xf>
    <xf numFmtId="0" fontId="6" fillId="0" borderId="12" xfId="55" applyFont="1" applyFill="1" applyBorder="1" applyAlignment="1">
      <alignment horizontal="center" wrapText="1"/>
      <protection/>
    </xf>
    <xf numFmtId="2" fontId="6" fillId="0" borderId="12" xfId="55" applyNumberFormat="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14" fontId="4" fillId="42" borderId="13" xfId="0" applyNumberFormat="1" applyFont="1" applyFill="1" applyBorder="1" applyAlignment="1" applyProtection="1">
      <alignment/>
      <protection locked="0"/>
    </xf>
    <xf numFmtId="14" fontId="4" fillId="42" borderId="14" xfId="0" applyNumberFormat="1" applyFont="1" applyFill="1" applyBorder="1" applyAlignment="1" applyProtection="1">
      <alignment/>
      <protection locked="0"/>
    </xf>
    <xf numFmtId="0" fontId="53" fillId="15" borderId="0" xfId="0" applyFont="1" applyFill="1" applyAlignment="1">
      <alignment/>
    </xf>
    <xf numFmtId="0" fontId="53" fillId="15" borderId="15" xfId="0" applyFont="1" applyFill="1" applyBorder="1" applyAlignment="1">
      <alignment/>
    </xf>
    <xf numFmtId="2" fontId="55" fillId="40" borderId="14" xfId="0" applyNumberFormat="1" applyFont="1" applyFill="1" applyBorder="1" applyAlignment="1">
      <alignment horizontal="center"/>
    </xf>
    <xf numFmtId="0" fontId="53" fillId="15" borderId="16" xfId="0" applyFont="1" applyFill="1" applyBorder="1" applyAlignment="1">
      <alignment horizontal="center"/>
    </xf>
    <xf numFmtId="0" fontId="56" fillId="40" borderId="10" xfId="0" applyFont="1" applyFill="1" applyBorder="1" applyAlignment="1">
      <alignment horizontal="center" vertical="center"/>
    </xf>
    <xf numFmtId="2" fontId="55" fillId="40" borderId="10" xfId="0" applyNumberFormat="1" applyFont="1" applyFill="1" applyBorder="1" applyAlignment="1">
      <alignment horizontal="center"/>
    </xf>
    <xf numFmtId="0" fontId="56" fillId="40" borderId="17" xfId="0" applyFont="1" applyFill="1" applyBorder="1" applyAlignment="1">
      <alignment horizontal="center" vertical="center"/>
    </xf>
    <xf numFmtId="0" fontId="57" fillId="40" borderId="18" xfId="0" applyFont="1" applyFill="1" applyBorder="1" applyAlignment="1">
      <alignment/>
    </xf>
    <xf numFmtId="0" fontId="0" fillId="40" borderId="19" xfId="0" applyFill="1" applyBorder="1" applyAlignment="1">
      <alignment/>
    </xf>
    <xf numFmtId="0" fontId="0" fillId="40" borderId="13" xfId="0" applyFill="1" applyBorder="1" applyAlignment="1">
      <alignment/>
    </xf>
    <xf numFmtId="2" fontId="55" fillId="40" borderId="17" xfId="0" applyNumberFormat="1" applyFont="1" applyFill="1" applyBorder="1" applyAlignment="1">
      <alignment horizontal="center"/>
    </xf>
    <xf numFmtId="0" fontId="55" fillId="42" borderId="10" xfId="0" applyFont="1" applyFill="1" applyBorder="1" applyAlignment="1" applyProtection="1">
      <alignment horizontal="center" vertical="center"/>
      <protection locked="0"/>
    </xf>
    <xf numFmtId="0" fontId="55" fillId="42" borderId="17" xfId="0" applyFont="1" applyFill="1" applyBorder="1" applyAlignment="1" applyProtection="1">
      <alignment horizontal="center" vertical="center"/>
      <protection locked="0"/>
    </xf>
    <xf numFmtId="0" fontId="55" fillId="42" borderId="10" xfId="0" applyFont="1" applyFill="1" applyBorder="1" applyAlignment="1" applyProtection="1">
      <alignment horizontal="center"/>
      <protection locked="0"/>
    </xf>
    <xf numFmtId="0" fontId="55" fillId="42" borderId="17" xfId="0" applyFont="1" applyFill="1" applyBorder="1" applyAlignment="1" applyProtection="1">
      <alignment horizontal="center"/>
      <protection locked="0"/>
    </xf>
    <xf numFmtId="2" fontId="55" fillId="42" borderId="14" xfId="0" applyNumberFormat="1" applyFont="1" applyFill="1" applyBorder="1" applyAlignment="1" applyProtection="1">
      <alignment horizontal="center"/>
      <protection locked="0"/>
    </xf>
    <xf numFmtId="0" fontId="55" fillId="40" borderId="20" xfId="0" applyFont="1" applyFill="1" applyBorder="1" applyAlignment="1">
      <alignment horizontal="center" vertical="center"/>
    </xf>
    <xf numFmtId="14" fontId="4" fillId="42" borderId="10" xfId="0" applyNumberFormat="1" applyFont="1" applyFill="1" applyBorder="1" applyAlignment="1" applyProtection="1">
      <alignment horizontal="center"/>
      <protection locked="0"/>
    </xf>
    <xf numFmtId="14" fontId="4" fillId="42" borderId="17" xfId="0" applyNumberFormat="1" applyFont="1" applyFill="1" applyBorder="1" applyAlignment="1" applyProtection="1">
      <alignment horizontal="center"/>
      <protection locked="0"/>
    </xf>
    <xf numFmtId="0" fontId="58" fillId="40" borderId="0" xfId="0" applyFont="1" applyFill="1" applyAlignment="1">
      <alignment/>
    </xf>
    <xf numFmtId="0" fontId="59" fillId="40" borderId="0" xfId="0" applyFont="1" applyFill="1" applyAlignment="1" quotePrefix="1">
      <alignment/>
    </xf>
    <xf numFmtId="0" fontId="60" fillId="40" borderId="0" xfId="0" applyFont="1" applyFill="1" applyAlignment="1">
      <alignment/>
    </xf>
    <xf numFmtId="0" fontId="51" fillId="40" borderId="0" xfId="0" applyFont="1" applyFill="1" applyAlignment="1">
      <alignment/>
    </xf>
    <xf numFmtId="0" fontId="3" fillId="43" borderId="0" xfId="0" applyFont="1" applyFill="1" applyAlignment="1">
      <alignment horizontal="center"/>
    </xf>
    <xf numFmtId="0" fontId="3" fillId="43" borderId="15" xfId="0" applyFont="1" applyFill="1" applyBorder="1" applyAlignment="1">
      <alignment horizontal="center"/>
    </xf>
    <xf numFmtId="0" fontId="2" fillId="19" borderId="21" xfId="0" applyFont="1" applyFill="1" applyBorder="1" applyAlignment="1">
      <alignment horizontal="center"/>
    </xf>
    <xf numFmtId="0" fontId="2" fillId="19" borderId="22" xfId="0" applyFont="1" applyFill="1" applyBorder="1" applyAlignment="1">
      <alignment horizontal="center"/>
    </xf>
    <xf numFmtId="0" fontId="2" fillId="19" borderId="20" xfId="0" applyFont="1" applyFill="1" applyBorder="1" applyAlignment="1">
      <alignment horizontal="center"/>
    </xf>
    <xf numFmtId="0" fontId="52" fillId="34" borderId="0" xfId="0" applyFont="1" applyFill="1" applyAlignment="1">
      <alignment horizontal="center"/>
    </xf>
    <xf numFmtId="0" fontId="61" fillId="40" borderId="0" xfId="0" applyFont="1" applyFill="1" applyAlignment="1">
      <alignment horizontal="center"/>
    </xf>
    <xf numFmtId="0" fontId="62" fillId="40" borderId="0" xfId="0" applyFont="1" applyFill="1" applyAlignment="1">
      <alignment horizontal="center"/>
    </xf>
    <xf numFmtId="0" fontId="63" fillId="40" borderId="23" xfId="0" applyFont="1" applyFill="1" applyBorder="1" applyAlignment="1">
      <alignment horizontal="center" vertical="center"/>
    </xf>
    <xf numFmtId="0" fontId="63" fillId="40" borderId="24" xfId="0" applyFont="1" applyFill="1" applyBorder="1" applyAlignment="1">
      <alignment horizontal="center" vertical="center"/>
    </xf>
    <xf numFmtId="0" fontId="63" fillId="40" borderId="25" xfId="0" applyFont="1" applyFill="1" applyBorder="1" applyAlignment="1">
      <alignment horizontal="center" vertical="center"/>
    </xf>
    <xf numFmtId="0" fontId="63" fillId="40" borderId="26" xfId="0" applyFont="1" applyFill="1" applyBorder="1" applyAlignment="1">
      <alignment horizontal="center" vertical="center"/>
    </xf>
    <xf numFmtId="0" fontId="63" fillId="40" borderId="27" xfId="0" applyFont="1" applyFill="1" applyBorder="1" applyAlignment="1">
      <alignment horizontal="center" vertical="center"/>
    </xf>
    <xf numFmtId="0" fontId="63" fillId="40" borderId="28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152400</xdr:colOff>
      <xdr:row>0</xdr:row>
      <xdr:rowOff>114300</xdr:rowOff>
    </xdr:from>
    <xdr:ext cx="6924675" cy="971550"/>
    <xdr:sp>
      <xdr:nvSpPr>
        <xdr:cNvPr id="1" name="Rectangle 1"/>
        <xdr:cNvSpPr>
          <a:spLocks/>
        </xdr:cNvSpPr>
      </xdr:nvSpPr>
      <xdr:spPr>
        <a:xfrm>
          <a:off x="3228975" y="114300"/>
          <a:ext cx="69246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GISS-83 &amp; 87 Calculator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450"/>
  <sheetViews>
    <sheetView showGridLines="0" showRowColHeaders="0" tabSelected="1" zoomScalePageLayoutView="0" workbookViewId="0" topLeftCell="A1">
      <selection activeCell="C13" sqref="C13"/>
    </sheetView>
  </sheetViews>
  <sheetFormatPr defaultColWidth="9.140625" defaultRowHeight="15"/>
  <cols>
    <col min="1" max="1" width="13.421875" style="0" customWidth="1"/>
    <col min="2" max="2" width="11.28125" style="0" customWidth="1"/>
    <col min="3" max="3" width="21.421875" style="0" customWidth="1"/>
    <col min="4" max="5" width="21.28125" style="0" bestFit="1" customWidth="1"/>
    <col min="6" max="6" width="22.28125" style="0" customWidth="1"/>
    <col min="7" max="7" width="22.7109375" style="0" customWidth="1"/>
    <col min="8" max="8" width="14.57421875" style="0" customWidth="1"/>
    <col min="9" max="9" width="16.140625" style="0" customWidth="1"/>
    <col min="10" max="10" width="20.57421875" style="0" customWidth="1"/>
    <col min="11" max="12" width="0.13671875" style="0" hidden="1" customWidth="1"/>
    <col min="13" max="13" width="11.28125" style="0" hidden="1" customWidth="1"/>
    <col min="14" max="14" width="9.57421875" style="0" hidden="1" customWidth="1"/>
    <col min="15" max="15" width="10.7109375" style="0" hidden="1" customWidth="1"/>
    <col min="16" max="16" width="9.140625" style="0" hidden="1" customWidth="1"/>
    <col min="20" max="20" width="9.140625" style="0" customWidth="1"/>
    <col min="21" max="21" width="0.13671875" style="0" customWidth="1"/>
  </cols>
  <sheetData>
    <row r="1" spans="1:20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1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 t="s">
        <v>3</v>
      </c>
      <c r="O2" s="13" t="s">
        <v>4</v>
      </c>
      <c r="P2" s="12"/>
      <c r="Q2" s="12"/>
      <c r="R2" s="12"/>
      <c r="S2" s="12"/>
      <c r="T2" s="12"/>
      <c r="U2">
        <v>1</v>
      </c>
    </row>
    <row r="3" spans="1:21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>
        <v>0</v>
      </c>
      <c r="O3" s="13">
        <v>0</v>
      </c>
      <c r="P3" s="12"/>
      <c r="Q3" s="12"/>
      <c r="R3" s="12"/>
      <c r="S3" s="12"/>
      <c r="T3" s="12"/>
      <c r="U3">
        <v>2</v>
      </c>
    </row>
    <row r="4" spans="1:21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>
        <v>1</v>
      </c>
      <c r="O4" s="13">
        <v>4.95</v>
      </c>
      <c r="P4" s="12"/>
      <c r="Q4" s="12"/>
      <c r="R4" s="12"/>
      <c r="S4" s="12"/>
      <c r="T4" s="12"/>
      <c r="U4">
        <v>4</v>
      </c>
    </row>
    <row r="5" spans="1:21" ht="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>
        <v>2</v>
      </c>
      <c r="O5" s="13">
        <v>9.92</v>
      </c>
      <c r="P5" s="12"/>
      <c r="Q5" s="12"/>
      <c r="R5" s="12"/>
      <c r="S5" s="12"/>
      <c r="T5" s="12"/>
      <c r="U5">
        <v>8</v>
      </c>
    </row>
    <row r="6" spans="1:20" ht="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>
        <v>3</v>
      </c>
      <c r="O6" s="13">
        <v>14.92</v>
      </c>
      <c r="P6" s="12"/>
      <c r="Q6" s="12"/>
      <c r="R6" s="12"/>
      <c r="S6" s="12"/>
      <c r="T6" s="12"/>
    </row>
    <row r="7" spans="1:20" ht="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>
        <v>4</v>
      </c>
      <c r="O7" s="13">
        <v>19.94</v>
      </c>
      <c r="P7" s="12"/>
      <c r="Q7" s="12"/>
      <c r="R7" s="12"/>
      <c r="S7" s="12"/>
      <c r="T7" s="12"/>
    </row>
    <row r="8" spans="1:20" ht="21">
      <c r="A8" s="12"/>
      <c r="B8" s="12"/>
      <c r="C8" s="12"/>
      <c r="D8" s="12"/>
      <c r="E8" s="12"/>
      <c r="F8" s="49"/>
      <c r="G8" s="12"/>
      <c r="H8" s="12"/>
      <c r="I8" s="12"/>
      <c r="J8" s="12"/>
      <c r="K8" s="12"/>
      <c r="L8" s="12"/>
      <c r="M8" s="12"/>
      <c r="N8" s="13">
        <v>5</v>
      </c>
      <c r="O8" s="13">
        <v>24.99</v>
      </c>
      <c r="P8" s="12"/>
      <c r="Q8" s="12"/>
      <c r="R8" s="12"/>
      <c r="S8" s="12"/>
      <c r="T8" s="12"/>
    </row>
    <row r="9" spans="1:20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>
        <v>6</v>
      </c>
      <c r="O9" s="13">
        <v>30.06</v>
      </c>
      <c r="P9" s="12"/>
      <c r="Q9" s="12"/>
      <c r="R9" s="12"/>
      <c r="S9" s="12"/>
      <c r="T9" s="12"/>
    </row>
    <row r="10" spans="1:20" ht="21">
      <c r="A10" s="12"/>
      <c r="B10" s="12"/>
      <c r="C10" s="56" t="s">
        <v>9</v>
      </c>
      <c r="D10" s="56"/>
      <c r="E10" s="56"/>
      <c r="F10" s="56"/>
      <c r="G10" s="56"/>
      <c r="H10" s="56"/>
      <c r="I10" s="56"/>
      <c r="J10" s="56"/>
      <c r="K10" s="5"/>
      <c r="L10" s="5"/>
      <c r="M10" s="5"/>
      <c r="N10" s="2">
        <v>7</v>
      </c>
      <c r="O10" s="2">
        <v>35.16</v>
      </c>
      <c r="P10" s="12"/>
      <c r="Q10" s="12"/>
      <c r="R10" s="12"/>
      <c r="S10" s="12"/>
      <c r="T10" s="12"/>
    </row>
    <row r="11" spans="1:20" ht="15.75">
      <c r="A11" s="12"/>
      <c r="B11" s="12"/>
      <c r="C11" s="51" t="s">
        <v>0</v>
      </c>
      <c r="D11" s="51"/>
      <c r="E11" s="52"/>
      <c r="F11" s="53" t="s">
        <v>24</v>
      </c>
      <c r="G11" s="54"/>
      <c r="H11" s="54"/>
      <c r="I11" s="54"/>
      <c r="J11" s="55"/>
      <c r="K11" s="1" t="s">
        <v>1</v>
      </c>
      <c r="L11" s="1" t="s">
        <v>2</v>
      </c>
      <c r="M11" s="1" t="s">
        <v>3</v>
      </c>
      <c r="N11" s="2">
        <v>8</v>
      </c>
      <c r="O11" s="2">
        <v>40.28</v>
      </c>
      <c r="P11" s="12"/>
      <c r="Q11" s="12"/>
      <c r="R11" s="12"/>
      <c r="S11" s="12"/>
      <c r="T11" s="12"/>
    </row>
    <row r="12" spans="1:20" ht="16.5" thickBot="1">
      <c r="A12" s="12"/>
      <c r="B12" s="12"/>
      <c r="C12" s="10" t="s">
        <v>10</v>
      </c>
      <c r="D12" s="17" t="s">
        <v>11</v>
      </c>
      <c r="E12" s="11" t="s">
        <v>5</v>
      </c>
      <c r="F12" s="3" t="s">
        <v>6</v>
      </c>
      <c r="G12" s="8" t="s">
        <v>7</v>
      </c>
      <c r="H12" s="9" t="s">
        <v>13</v>
      </c>
      <c r="I12" s="9" t="s">
        <v>14</v>
      </c>
      <c r="J12" s="3" t="s">
        <v>8</v>
      </c>
      <c r="K12" s="4"/>
      <c r="L12" s="4"/>
      <c r="M12" s="4"/>
      <c r="N12" s="2">
        <v>9</v>
      </c>
      <c r="O12" s="2">
        <v>45.43</v>
      </c>
      <c r="P12" s="12"/>
      <c r="Q12" s="12"/>
      <c r="R12" s="12"/>
      <c r="S12" s="12"/>
      <c r="T12" s="12"/>
    </row>
    <row r="13" spans="1:20" ht="27" thickBot="1">
      <c r="A13" s="12"/>
      <c r="B13" s="12"/>
      <c r="C13" s="27">
        <v>28581</v>
      </c>
      <c r="D13" s="26">
        <v>42035</v>
      </c>
      <c r="E13" s="6">
        <f>IF(AND(C13=0,D13=0),0,DATEDIF(C13,D13,"m")+1)</f>
        <v>442</v>
      </c>
      <c r="F13" s="45"/>
      <c r="G13" s="46"/>
      <c r="H13" s="7">
        <f>VLOOKUP(E13,N3:O450,2,FALSE)</f>
        <v>7758</v>
      </c>
      <c r="I13" s="18">
        <f>J13-H13</f>
        <v>0</v>
      </c>
      <c r="J13" s="14">
        <f>IF(G13=0,H13,ROUND((H13*(1+0.05)^L13)*((1+0.05/12*M13)),2))</f>
        <v>7758</v>
      </c>
      <c r="K13" s="15">
        <f>INT(DATEDIF(F13,G13,"m")+1)</f>
        <v>1</v>
      </c>
      <c r="L13" s="16">
        <f>INT(K13/12)</f>
        <v>0</v>
      </c>
      <c r="M13" s="16">
        <f>MOD(DATEDIF(F13,G13,"m")+1,12)</f>
        <v>1</v>
      </c>
      <c r="N13" s="2">
        <v>10</v>
      </c>
      <c r="O13" s="2">
        <v>50.6</v>
      </c>
      <c r="P13" s="12"/>
      <c r="Q13" s="12"/>
      <c r="R13" s="12"/>
      <c r="S13" s="12"/>
      <c r="T13" s="12"/>
    </row>
    <row r="14" spans="1:20" ht="16.5" thickBot="1">
      <c r="A14" s="12"/>
      <c r="B14" s="12"/>
      <c r="C14" s="28"/>
      <c r="D14" s="28"/>
      <c r="E14" s="28"/>
      <c r="F14" s="28"/>
      <c r="G14" s="31" t="s">
        <v>15</v>
      </c>
      <c r="H14" s="28"/>
      <c r="I14" s="20" t="s">
        <v>17</v>
      </c>
      <c r="J14" s="28"/>
      <c r="K14" s="28"/>
      <c r="L14" s="28"/>
      <c r="M14" s="29"/>
      <c r="N14" s="2">
        <v>11</v>
      </c>
      <c r="O14" s="2">
        <v>55.8</v>
      </c>
      <c r="P14" s="12"/>
      <c r="Q14" s="12"/>
      <c r="R14" s="12"/>
      <c r="S14" s="12"/>
      <c r="T14" s="12"/>
    </row>
    <row r="15" spans="1:20" ht="26.25" customHeight="1">
      <c r="A15" s="12"/>
      <c r="B15" s="12"/>
      <c r="C15" s="59" t="s">
        <v>21</v>
      </c>
      <c r="D15" s="60"/>
      <c r="E15" s="61"/>
      <c r="F15" s="44" t="s">
        <v>18</v>
      </c>
      <c r="G15" s="39">
        <v>2659</v>
      </c>
      <c r="H15" s="32" t="s">
        <v>16</v>
      </c>
      <c r="I15" s="41">
        <v>2</v>
      </c>
      <c r="J15" s="33">
        <f>G15*I15</f>
        <v>5318</v>
      </c>
      <c r="K15" s="12"/>
      <c r="L15" s="12"/>
      <c r="M15" s="12"/>
      <c r="N15" s="13">
        <v>12</v>
      </c>
      <c r="O15" s="13">
        <v>61.02</v>
      </c>
      <c r="P15" s="12"/>
      <c r="Q15" s="12"/>
      <c r="R15" s="12"/>
      <c r="S15" s="12"/>
      <c r="T15" s="12"/>
    </row>
    <row r="16" spans="1:20" ht="26.25" customHeight="1" thickBot="1">
      <c r="A16" s="12"/>
      <c r="B16" s="12"/>
      <c r="C16" s="62"/>
      <c r="D16" s="63"/>
      <c r="E16" s="64"/>
      <c r="F16" s="44" t="s">
        <v>22</v>
      </c>
      <c r="G16" s="40">
        <v>854</v>
      </c>
      <c r="H16" s="34" t="s">
        <v>16</v>
      </c>
      <c r="I16" s="42">
        <v>2</v>
      </c>
      <c r="J16" s="38">
        <f>G16*I16</f>
        <v>1708</v>
      </c>
      <c r="K16" s="12"/>
      <c r="L16" s="12"/>
      <c r="M16" s="12"/>
      <c r="N16" s="13"/>
      <c r="O16" s="13"/>
      <c r="P16" s="12"/>
      <c r="Q16" s="12"/>
      <c r="R16" s="12"/>
      <c r="S16" s="12"/>
      <c r="T16" s="12"/>
    </row>
    <row r="17" spans="1:20" ht="24.75" customHeight="1" thickBot="1">
      <c r="A17" s="12"/>
      <c r="B17" s="12"/>
      <c r="C17" s="48" t="s">
        <v>23</v>
      </c>
      <c r="D17" s="12"/>
      <c r="E17" s="12"/>
      <c r="F17" s="12"/>
      <c r="G17" s="35" t="s">
        <v>19</v>
      </c>
      <c r="H17" s="36"/>
      <c r="I17" s="37"/>
      <c r="J17" s="43"/>
      <c r="K17" s="12"/>
      <c r="L17" s="12"/>
      <c r="M17" s="12"/>
      <c r="N17" s="13">
        <v>13</v>
      </c>
      <c r="O17" s="13">
        <v>66.27</v>
      </c>
      <c r="P17" s="12"/>
      <c r="Q17" s="12"/>
      <c r="R17" s="12"/>
      <c r="S17" s="12"/>
      <c r="T17" s="12"/>
    </row>
    <row r="18" spans="1:20" ht="24.75" customHeight="1" thickBot="1">
      <c r="A18" s="12"/>
      <c r="B18" s="12"/>
      <c r="C18" s="47" t="s">
        <v>25</v>
      </c>
      <c r="D18" s="12"/>
      <c r="E18" s="12"/>
      <c r="F18" s="12"/>
      <c r="G18" s="12"/>
      <c r="H18" s="35" t="s">
        <v>20</v>
      </c>
      <c r="I18" s="37"/>
      <c r="J18" s="30">
        <f>ROUND(J13+J15+J16+J17,0)</f>
        <v>14784</v>
      </c>
      <c r="K18" s="12"/>
      <c r="L18" s="12"/>
      <c r="M18" s="12"/>
      <c r="N18" s="13">
        <v>13</v>
      </c>
      <c r="O18" s="13">
        <v>66.27</v>
      </c>
      <c r="P18" s="12"/>
      <c r="Q18" s="12"/>
      <c r="R18" s="12"/>
      <c r="S18" s="12"/>
      <c r="T18" s="12"/>
    </row>
    <row r="19" spans="1:20" ht="23.25" customHeight="1">
      <c r="A19" s="12"/>
      <c r="B19" s="12"/>
      <c r="C19" s="50" t="s">
        <v>26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>
        <v>13</v>
      </c>
      <c r="O19" s="13">
        <v>66.27</v>
      </c>
      <c r="P19" s="12"/>
      <c r="Q19" s="12"/>
      <c r="R19" s="12"/>
      <c r="S19" s="12"/>
      <c r="T19" s="12"/>
    </row>
    <row r="20" spans="1:20" ht="26.25">
      <c r="A20" s="12"/>
      <c r="B20" s="12"/>
      <c r="C20" s="57" t="s">
        <v>12</v>
      </c>
      <c r="D20" s="58"/>
      <c r="E20" s="58"/>
      <c r="F20" s="58"/>
      <c r="G20" s="58"/>
      <c r="H20" s="58"/>
      <c r="I20" s="58"/>
      <c r="J20" s="58"/>
      <c r="K20" s="12"/>
      <c r="L20" s="12"/>
      <c r="M20" s="12"/>
      <c r="N20" s="13">
        <v>14</v>
      </c>
      <c r="O20" s="13">
        <v>71.54</v>
      </c>
      <c r="P20" s="12"/>
      <c r="Q20" s="12"/>
      <c r="R20" s="12"/>
      <c r="S20" s="12"/>
      <c r="T20" s="12"/>
    </row>
    <row r="21" spans="1:20" ht="15">
      <c r="A21" s="12"/>
      <c r="B21" s="12"/>
      <c r="C21" s="12"/>
      <c r="D21" s="12"/>
      <c r="E21" s="12"/>
      <c r="F21" s="19" t="s">
        <v>27</v>
      </c>
      <c r="G21" s="12"/>
      <c r="H21" s="12"/>
      <c r="I21" s="12"/>
      <c r="J21" s="12"/>
      <c r="K21" s="12"/>
      <c r="L21" s="12"/>
      <c r="M21" s="12"/>
      <c r="N21" s="13">
        <v>15</v>
      </c>
      <c r="O21" s="13">
        <v>76.84</v>
      </c>
      <c r="P21" s="12"/>
      <c r="Q21" s="12"/>
      <c r="R21" s="12"/>
      <c r="S21" s="12"/>
      <c r="T21" s="12"/>
    </row>
    <row r="22" spans="1:20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3">
        <v>16</v>
      </c>
      <c r="O22" s="13">
        <v>82.16</v>
      </c>
      <c r="P22" s="12"/>
      <c r="Q22" s="12"/>
      <c r="R22" s="12"/>
      <c r="S22" s="12"/>
      <c r="T22" s="12"/>
    </row>
    <row r="23" spans="1:20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3">
        <v>17</v>
      </c>
      <c r="O23" s="13">
        <v>87.51</v>
      </c>
      <c r="P23" s="12"/>
      <c r="Q23" s="12"/>
      <c r="R23" s="12"/>
      <c r="S23" s="12"/>
      <c r="T23" s="12"/>
    </row>
    <row r="24" spans="1:20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3">
        <v>18</v>
      </c>
      <c r="O24" s="13">
        <v>92.88</v>
      </c>
      <c r="P24" s="12"/>
      <c r="Q24" s="12"/>
      <c r="R24" s="12"/>
      <c r="S24" s="12"/>
      <c r="T24" s="12"/>
    </row>
    <row r="25" spans="1:20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3">
        <v>19</v>
      </c>
      <c r="O25" s="13">
        <v>98.29</v>
      </c>
      <c r="P25" s="12"/>
      <c r="Q25" s="12"/>
      <c r="R25" s="12"/>
      <c r="S25" s="12"/>
      <c r="T25" s="12"/>
    </row>
    <row r="26" spans="1:20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3">
        <v>20</v>
      </c>
      <c r="O26" s="13">
        <v>103.71</v>
      </c>
      <c r="P26" s="12"/>
      <c r="Q26" s="12"/>
      <c r="R26" s="12"/>
      <c r="S26" s="12"/>
      <c r="T26" s="12"/>
    </row>
    <row r="27" spans="1:20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>
        <v>21</v>
      </c>
      <c r="O27" s="13">
        <v>109.17</v>
      </c>
      <c r="P27" s="12"/>
      <c r="Q27" s="12"/>
      <c r="R27" s="12"/>
      <c r="S27" s="12"/>
      <c r="T27" s="12"/>
    </row>
    <row r="28" spans="1:20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>
        <v>22</v>
      </c>
      <c r="O28" s="13">
        <v>114.65</v>
      </c>
      <c r="P28" s="12"/>
      <c r="Q28" s="12"/>
      <c r="R28" s="12"/>
      <c r="S28" s="12"/>
      <c r="T28" s="12"/>
    </row>
    <row r="29" spans="1:20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>
        <v>23</v>
      </c>
      <c r="O29" s="13">
        <v>120.16</v>
      </c>
      <c r="P29" s="12"/>
      <c r="Q29" s="12"/>
      <c r="R29" s="12"/>
      <c r="S29" s="12"/>
      <c r="T29" s="12"/>
    </row>
    <row r="30" spans="1:20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>
        <v>24</v>
      </c>
      <c r="O30" s="13">
        <v>125.69</v>
      </c>
      <c r="P30" s="12"/>
      <c r="Q30" s="12"/>
      <c r="R30" s="12"/>
      <c r="S30" s="12"/>
      <c r="T30" s="12"/>
    </row>
    <row r="31" spans="1:20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3">
        <v>25</v>
      </c>
      <c r="O31" s="13">
        <v>131.26</v>
      </c>
      <c r="P31" s="12"/>
      <c r="Q31" s="12"/>
      <c r="R31" s="12"/>
      <c r="S31" s="12"/>
      <c r="T31" s="12"/>
    </row>
    <row r="32" spans="1:20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3">
        <v>26</v>
      </c>
      <c r="O32" s="13">
        <v>136.84</v>
      </c>
      <c r="P32" s="12"/>
      <c r="Q32" s="12"/>
      <c r="R32" s="12"/>
      <c r="S32" s="12"/>
      <c r="T32" s="12"/>
    </row>
    <row r="33" spans="1:20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3">
        <v>27</v>
      </c>
      <c r="O33" s="13">
        <v>142.46</v>
      </c>
      <c r="P33" s="12"/>
      <c r="Q33" s="12"/>
      <c r="R33" s="12"/>
      <c r="S33" s="12"/>
      <c r="T33" s="12"/>
    </row>
    <row r="34" spans="14:15" ht="15">
      <c r="N34" s="2">
        <v>28</v>
      </c>
      <c r="O34" s="2">
        <v>148.1</v>
      </c>
    </row>
    <row r="35" spans="14:15" ht="15">
      <c r="N35" s="2">
        <v>29</v>
      </c>
      <c r="O35" s="2">
        <v>153.77</v>
      </c>
    </row>
    <row r="36" spans="14:15" ht="15">
      <c r="N36" s="2">
        <v>30</v>
      </c>
      <c r="O36" s="2">
        <v>159.47</v>
      </c>
    </row>
    <row r="37" spans="14:15" ht="15">
      <c r="N37" s="2">
        <v>31</v>
      </c>
      <c r="O37" s="2">
        <v>165.2</v>
      </c>
    </row>
    <row r="38" spans="14:15" ht="15">
      <c r="N38" s="2">
        <v>32</v>
      </c>
      <c r="O38" s="2">
        <v>170.95</v>
      </c>
    </row>
    <row r="39" spans="14:15" ht="15">
      <c r="N39" s="2">
        <v>33</v>
      </c>
      <c r="O39" s="2">
        <v>176.73</v>
      </c>
    </row>
    <row r="40" spans="14:15" ht="15">
      <c r="N40" s="2">
        <v>34</v>
      </c>
      <c r="O40" s="2">
        <v>182.54</v>
      </c>
    </row>
    <row r="41" spans="14:15" ht="15">
      <c r="N41" s="2">
        <v>35</v>
      </c>
      <c r="O41" s="2">
        <v>188.38</v>
      </c>
    </row>
    <row r="42" spans="14:15" ht="15">
      <c r="N42" s="2">
        <v>36</v>
      </c>
      <c r="O42" s="2">
        <v>194.25</v>
      </c>
    </row>
    <row r="43" spans="14:15" ht="15">
      <c r="N43" s="2">
        <v>37</v>
      </c>
      <c r="O43" s="2">
        <v>200.15</v>
      </c>
    </row>
    <row r="44" spans="14:15" ht="15">
      <c r="N44" s="2">
        <v>38</v>
      </c>
      <c r="O44" s="2">
        <v>206.07</v>
      </c>
    </row>
    <row r="45" spans="14:15" ht="15">
      <c r="N45" s="2">
        <v>39</v>
      </c>
      <c r="O45" s="2">
        <v>212.02</v>
      </c>
    </row>
    <row r="46" spans="14:15" ht="15">
      <c r="N46" s="2">
        <v>40</v>
      </c>
      <c r="O46" s="2">
        <v>218</v>
      </c>
    </row>
    <row r="47" spans="14:15" ht="15">
      <c r="N47" s="2">
        <v>41</v>
      </c>
      <c r="O47" s="2">
        <v>224.02</v>
      </c>
    </row>
    <row r="48" spans="14:15" ht="15">
      <c r="N48" s="2">
        <v>42</v>
      </c>
      <c r="O48" s="2">
        <v>230.06</v>
      </c>
    </row>
    <row r="49" spans="14:15" ht="15">
      <c r="N49" s="2">
        <v>43</v>
      </c>
      <c r="O49" s="2">
        <v>236.12</v>
      </c>
    </row>
    <row r="50" spans="14:15" ht="15">
      <c r="N50" s="2">
        <v>44</v>
      </c>
      <c r="O50" s="2">
        <v>242.22</v>
      </c>
    </row>
    <row r="51" spans="14:15" ht="15">
      <c r="N51" s="2">
        <v>45</v>
      </c>
      <c r="O51" s="2">
        <v>248.35</v>
      </c>
    </row>
    <row r="52" spans="14:15" ht="15">
      <c r="N52" s="2">
        <v>46</v>
      </c>
      <c r="O52" s="2">
        <v>254.51</v>
      </c>
    </row>
    <row r="53" spans="14:15" ht="15">
      <c r="N53" s="2">
        <v>47</v>
      </c>
      <c r="O53" s="2">
        <v>260.7</v>
      </c>
    </row>
    <row r="54" spans="14:15" ht="15">
      <c r="N54" s="2">
        <v>48</v>
      </c>
      <c r="O54" s="2">
        <v>266.92</v>
      </c>
    </row>
    <row r="55" spans="14:15" ht="15">
      <c r="N55" s="2">
        <v>49</v>
      </c>
      <c r="O55" s="2">
        <v>273.17</v>
      </c>
    </row>
    <row r="56" spans="14:15" ht="15">
      <c r="N56" s="2">
        <v>50</v>
      </c>
      <c r="O56" s="2">
        <v>279.45</v>
      </c>
    </row>
    <row r="57" spans="14:15" ht="15">
      <c r="N57" s="2">
        <v>51</v>
      </c>
      <c r="O57" s="2">
        <v>285.76</v>
      </c>
    </row>
    <row r="58" spans="14:15" ht="15">
      <c r="N58" s="2">
        <v>52</v>
      </c>
      <c r="O58" s="2">
        <v>292.1</v>
      </c>
    </row>
    <row r="59" spans="14:15" ht="15">
      <c r="N59" s="2">
        <v>53</v>
      </c>
      <c r="O59" s="2">
        <v>298.47</v>
      </c>
    </row>
    <row r="60" spans="14:15" ht="15">
      <c r="N60" s="2">
        <v>54</v>
      </c>
      <c r="O60" s="2">
        <v>304.87</v>
      </c>
    </row>
    <row r="61" spans="14:15" ht="15">
      <c r="N61" s="2">
        <v>55</v>
      </c>
      <c r="O61" s="2">
        <v>311.31</v>
      </c>
    </row>
    <row r="62" spans="14:15" ht="15">
      <c r="N62" s="2">
        <v>56</v>
      </c>
      <c r="O62" s="2">
        <v>317.77</v>
      </c>
    </row>
    <row r="63" spans="14:15" ht="15">
      <c r="N63" s="2">
        <v>57</v>
      </c>
      <c r="O63" s="2">
        <v>324.27</v>
      </c>
    </row>
    <row r="64" spans="14:15" ht="15">
      <c r="N64" s="2">
        <v>58</v>
      </c>
      <c r="O64" s="2">
        <v>330.8</v>
      </c>
    </row>
    <row r="65" spans="14:15" ht="15">
      <c r="N65" s="2">
        <v>59</v>
      </c>
      <c r="O65" s="2">
        <v>337.36</v>
      </c>
    </row>
    <row r="66" spans="14:15" ht="15">
      <c r="N66" s="2">
        <v>60</v>
      </c>
      <c r="O66" s="2">
        <v>343.95</v>
      </c>
    </row>
    <row r="67" spans="14:15" ht="15">
      <c r="N67" s="2">
        <v>61</v>
      </c>
      <c r="O67" s="2">
        <v>350.6</v>
      </c>
    </row>
    <row r="68" spans="14:15" ht="15">
      <c r="N68" s="2">
        <v>62</v>
      </c>
      <c r="O68" s="2">
        <v>357.26</v>
      </c>
    </row>
    <row r="69" spans="14:15" ht="15">
      <c r="N69" s="2">
        <v>63</v>
      </c>
      <c r="O69" s="2">
        <v>363.95</v>
      </c>
    </row>
    <row r="70" spans="14:15" ht="15">
      <c r="N70" s="2">
        <v>64</v>
      </c>
      <c r="O70" s="2">
        <v>370.67</v>
      </c>
    </row>
    <row r="71" spans="14:15" ht="15">
      <c r="N71" s="2">
        <v>65</v>
      </c>
      <c r="O71" s="2">
        <v>377.42</v>
      </c>
    </row>
    <row r="72" spans="14:15" ht="15">
      <c r="N72" s="2">
        <v>66</v>
      </c>
      <c r="O72" s="2">
        <v>384.2</v>
      </c>
    </row>
    <row r="73" spans="14:15" ht="15">
      <c r="N73" s="2">
        <v>67</v>
      </c>
      <c r="O73" s="2">
        <v>391.02</v>
      </c>
    </row>
    <row r="74" spans="14:15" ht="15">
      <c r="N74" s="2">
        <v>68</v>
      </c>
      <c r="O74" s="2">
        <v>397.87</v>
      </c>
    </row>
    <row r="75" spans="14:15" ht="15">
      <c r="N75" s="2">
        <v>69</v>
      </c>
      <c r="O75" s="2">
        <v>404.76</v>
      </c>
    </row>
    <row r="76" spans="14:15" ht="15">
      <c r="N76" s="2">
        <v>70</v>
      </c>
      <c r="O76" s="2">
        <v>411.69</v>
      </c>
    </row>
    <row r="77" spans="14:15" ht="15">
      <c r="N77" s="2">
        <v>71</v>
      </c>
      <c r="O77" s="2">
        <v>418.64</v>
      </c>
    </row>
    <row r="78" spans="14:15" ht="15">
      <c r="N78" s="2">
        <v>72</v>
      </c>
      <c r="O78" s="2">
        <v>425.64</v>
      </c>
    </row>
    <row r="79" spans="14:15" ht="15">
      <c r="N79" s="2">
        <v>73</v>
      </c>
      <c r="O79" s="2">
        <v>432.66</v>
      </c>
    </row>
    <row r="80" spans="14:15" ht="15">
      <c r="N80" s="2">
        <v>74</v>
      </c>
      <c r="O80" s="2">
        <v>439.72</v>
      </c>
    </row>
    <row r="81" spans="14:15" ht="15">
      <c r="N81" s="2">
        <v>75</v>
      </c>
      <c r="O81" s="2">
        <v>446.81</v>
      </c>
    </row>
    <row r="82" spans="14:15" ht="15">
      <c r="N82" s="2">
        <v>76</v>
      </c>
      <c r="O82" s="2">
        <v>453.93</v>
      </c>
    </row>
    <row r="83" spans="14:15" ht="15">
      <c r="N83" s="2">
        <v>77</v>
      </c>
      <c r="O83" s="2">
        <v>461.09</v>
      </c>
    </row>
    <row r="84" spans="14:15" ht="15">
      <c r="N84" s="2">
        <v>78</v>
      </c>
      <c r="O84" s="2">
        <v>468.28</v>
      </c>
    </row>
    <row r="85" spans="14:15" ht="15">
      <c r="N85" s="2">
        <v>79</v>
      </c>
      <c r="O85" s="2">
        <v>475.51</v>
      </c>
    </row>
    <row r="86" spans="14:15" ht="15">
      <c r="N86" s="2">
        <v>80</v>
      </c>
      <c r="O86" s="2">
        <v>482.77</v>
      </c>
    </row>
    <row r="87" spans="14:15" ht="15">
      <c r="N87" s="2">
        <v>81</v>
      </c>
      <c r="O87" s="2">
        <v>490.07</v>
      </c>
    </row>
    <row r="88" spans="14:15" ht="15">
      <c r="N88" s="2">
        <v>82</v>
      </c>
      <c r="O88" s="2">
        <v>497.42</v>
      </c>
    </row>
    <row r="89" spans="14:15" ht="15">
      <c r="N89" s="2">
        <v>83</v>
      </c>
      <c r="O89" s="2">
        <v>504.79</v>
      </c>
    </row>
    <row r="90" spans="14:15" ht="15">
      <c r="N90" s="2">
        <v>84</v>
      </c>
      <c r="O90" s="2">
        <v>512.2</v>
      </c>
    </row>
    <row r="91" spans="14:15" ht="15">
      <c r="N91" s="2">
        <v>85</v>
      </c>
      <c r="O91" s="2">
        <v>519.64</v>
      </c>
    </row>
    <row r="92" spans="14:15" ht="15">
      <c r="N92" s="2">
        <v>86</v>
      </c>
      <c r="O92" s="2">
        <v>527.12</v>
      </c>
    </row>
    <row r="93" spans="14:15" ht="15">
      <c r="N93" s="2">
        <v>87</v>
      </c>
      <c r="O93" s="2">
        <v>534.63</v>
      </c>
    </row>
    <row r="94" spans="14:15" ht="15">
      <c r="N94" s="2">
        <v>88</v>
      </c>
      <c r="O94" s="2">
        <v>542.18</v>
      </c>
    </row>
    <row r="95" spans="14:15" ht="15">
      <c r="N95" s="2">
        <v>89</v>
      </c>
      <c r="O95" s="2">
        <v>549.77</v>
      </c>
    </row>
    <row r="96" spans="14:15" ht="15">
      <c r="N96" s="2">
        <v>90</v>
      </c>
      <c r="O96" s="2">
        <v>557.4</v>
      </c>
    </row>
    <row r="97" spans="14:15" ht="15">
      <c r="N97" s="2">
        <v>91</v>
      </c>
      <c r="O97" s="2">
        <v>565.06</v>
      </c>
    </row>
    <row r="98" spans="14:15" ht="15">
      <c r="N98" s="2">
        <v>92</v>
      </c>
      <c r="O98" s="2">
        <v>572.76</v>
      </c>
    </row>
    <row r="99" spans="14:15" ht="15">
      <c r="N99" s="2">
        <v>93</v>
      </c>
      <c r="O99" s="2">
        <v>580.5</v>
      </c>
    </row>
    <row r="100" spans="14:15" ht="15">
      <c r="N100" s="2">
        <v>94</v>
      </c>
      <c r="O100" s="2">
        <v>588.28</v>
      </c>
    </row>
    <row r="101" spans="14:15" ht="15">
      <c r="N101" s="2">
        <v>95</v>
      </c>
      <c r="O101" s="2">
        <v>596.09</v>
      </c>
    </row>
    <row r="102" spans="14:15" ht="15">
      <c r="N102" s="2">
        <v>96</v>
      </c>
      <c r="O102" s="2">
        <v>603.94</v>
      </c>
    </row>
    <row r="103" spans="14:15" ht="15">
      <c r="N103" s="2">
        <v>97</v>
      </c>
      <c r="O103" s="2">
        <v>611.83</v>
      </c>
    </row>
    <row r="104" spans="14:15" ht="15">
      <c r="N104" s="2">
        <v>98</v>
      </c>
      <c r="O104" s="2">
        <v>619.76</v>
      </c>
    </row>
    <row r="105" spans="14:15" ht="15">
      <c r="N105" s="2">
        <v>99</v>
      </c>
      <c r="O105" s="2">
        <v>627.73</v>
      </c>
    </row>
    <row r="106" spans="14:15" ht="15">
      <c r="N106" s="2">
        <v>100</v>
      </c>
      <c r="O106" s="2">
        <v>635.74</v>
      </c>
    </row>
    <row r="107" spans="14:15" ht="15">
      <c r="N107" s="2">
        <v>101</v>
      </c>
      <c r="O107" s="2">
        <v>643.78</v>
      </c>
    </row>
    <row r="108" spans="14:15" ht="15">
      <c r="N108" s="2">
        <v>102</v>
      </c>
      <c r="O108" s="2">
        <v>651.86</v>
      </c>
    </row>
    <row r="109" spans="14:15" ht="15">
      <c r="N109" s="2">
        <v>103</v>
      </c>
      <c r="O109" s="2">
        <v>659.98</v>
      </c>
    </row>
    <row r="110" spans="14:15" ht="15">
      <c r="N110" s="2">
        <v>104</v>
      </c>
      <c r="O110" s="2">
        <v>668.14</v>
      </c>
    </row>
    <row r="111" spans="14:15" ht="15">
      <c r="N111" s="2">
        <v>105</v>
      </c>
      <c r="O111" s="2">
        <v>676.34</v>
      </c>
    </row>
    <row r="112" spans="14:15" ht="15">
      <c r="N112" s="2">
        <v>106</v>
      </c>
      <c r="O112" s="2">
        <v>684.58</v>
      </c>
    </row>
    <row r="113" spans="14:15" ht="15">
      <c r="N113" s="2">
        <v>107</v>
      </c>
      <c r="O113" s="2">
        <v>692.86</v>
      </c>
    </row>
    <row r="114" spans="14:15" ht="15">
      <c r="N114" s="2">
        <v>108</v>
      </c>
      <c r="O114" s="2">
        <v>701.18</v>
      </c>
    </row>
    <row r="115" spans="14:15" ht="15">
      <c r="N115" s="2">
        <v>109</v>
      </c>
      <c r="O115" s="2">
        <v>709.54</v>
      </c>
    </row>
    <row r="116" spans="14:15" ht="15">
      <c r="N116" s="2">
        <v>110</v>
      </c>
      <c r="O116" s="2">
        <v>717.94</v>
      </c>
    </row>
    <row r="117" spans="14:15" ht="15">
      <c r="N117" s="2">
        <v>111</v>
      </c>
      <c r="O117" s="2">
        <v>726.38</v>
      </c>
    </row>
    <row r="118" spans="14:15" ht="15">
      <c r="N118" s="2">
        <v>112</v>
      </c>
      <c r="O118" s="2">
        <v>734.87</v>
      </c>
    </row>
    <row r="119" spans="14:15" ht="15">
      <c r="N119" s="2">
        <v>113</v>
      </c>
      <c r="O119" s="2">
        <v>743.4</v>
      </c>
    </row>
    <row r="120" spans="14:15" ht="15">
      <c r="N120" s="2">
        <v>114</v>
      </c>
      <c r="O120" s="2">
        <v>751.97</v>
      </c>
    </row>
    <row r="121" spans="14:15" ht="15">
      <c r="N121" s="2">
        <v>115</v>
      </c>
      <c r="O121" s="2">
        <v>760.58</v>
      </c>
    </row>
    <row r="122" spans="14:15" ht="15">
      <c r="N122" s="21">
        <v>116</v>
      </c>
      <c r="O122" s="22">
        <v>769.23</v>
      </c>
    </row>
    <row r="123" spans="14:15" ht="15">
      <c r="N123" s="21">
        <v>117</v>
      </c>
      <c r="O123" s="22">
        <v>777.92</v>
      </c>
    </row>
    <row r="124" spans="14:15" ht="15">
      <c r="N124" s="21">
        <v>118</v>
      </c>
      <c r="O124" s="22">
        <v>786.66</v>
      </c>
    </row>
    <row r="125" spans="14:15" ht="15">
      <c r="N125" s="21">
        <v>119</v>
      </c>
      <c r="O125" s="22">
        <v>795.44</v>
      </c>
    </row>
    <row r="126" spans="14:15" ht="15">
      <c r="N126" s="21">
        <v>120</v>
      </c>
      <c r="O126" s="22">
        <v>804.26</v>
      </c>
    </row>
    <row r="127" spans="14:15" ht="15">
      <c r="N127" s="21">
        <v>121</v>
      </c>
      <c r="O127" s="22">
        <v>813.12</v>
      </c>
    </row>
    <row r="128" spans="14:15" ht="15">
      <c r="N128" s="21">
        <v>122</v>
      </c>
      <c r="O128" s="22">
        <v>822.03</v>
      </c>
    </row>
    <row r="129" spans="14:15" ht="15">
      <c r="N129" s="21">
        <v>123</v>
      </c>
      <c r="O129" s="22">
        <v>830.98</v>
      </c>
    </row>
    <row r="130" spans="14:15" ht="15">
      <c r="N130" s="21">
        <v>124</v>
      </c>
      <c r="O130" s="22">
        <v>839.97</v>
      </c>
    </row>
    <row r="131" spans="14:15" ht="15">
      <c r="N131" s="21">
        <v>125</v>
      </c>
      <c r="O131" s="22">
        <v>849</v>
      </c>
    </row>
    <row r="132" spans="14:15" ht="15">
      <c r="N132" s="21">
        <v>126</v>
      </c>
      <c r="O132" s="22">
        <v>858.08</v>
      </c>
    </row>
    <row r="133" spans="14:15" ht="15">
      <c r="N133" s="21">
        <v>127</v>
      </c>
      <c r="O133" s="22">
        <v>867.21</v>
      </c>
    </row>
    <row r="134" spans="14:15" ht="15">
      <c r="N134" s="21">
        <v>128</v>
      </c>
      <c r="O134" s="22">
        <v>876.38</v>
      </c>
    </row>
    <row r="135" spans="14:15" ht="15">
      <c r="N135" s="21">
        <v>129</v>
      </c>
      <c r="O135" s="22">
        <v>885.6</v>
      </c>
    </row>
    <row r="136" spans="14:15" ht="15">
      <c r="N136" s="21">
        <v>130</v>
      </c>
      <c r="O136" s="22">
        <v>894.86</v>
      </c>
    </row>
    <row r="137" spans="14:15" ht="15">
      <c r="N137" s="21">
        <v>131</v>
      </c>
      <c r="O137" s="22">
        <v>904.17</v>
      </c>
    </row>
    <row r="138" spans="14:15" ht="15">
      <c r="N138" s="21">
        <v>132</v>
      </c>
      <c r="O138" s="22">
        <v>913.52</v>
      </c>
    </row>
    <row r="139" spans="14:15" ht="15">
      <c r="N139" s="21">
        <v>133</v>
      </c>
      <c r="O139" s="22">
        <v>922.91</v>
      </c>
    </row>
    <row r="140" spans="14:15" ht="15">
      <c r="N140" s="21">
        <v>134</v>
      </c>
      <c r="O140" s="22">
        <v>932.36</v>
      </c>
    </row>
    <row r="141" spans="14:15" ht="15">
      <c r="N141" s="21">
        <v>135</v>
      </c>
      <c r="O141" s="22">
        <v>941.85</v>
      </c>
    </row>
    <row r="142" spans="14:15" ht="15">
      <c r="N142" s="21">
        <v>136</v>
      </c>
      <c r="O142" s="22">
        <v>951.38</v>
      </c>
    </row>
    <row r="143" spans="14:15" ht="15">
      <c r="N143" s="21">
        <v>137</v>
      </c>
      <c r="O143" s="22">
        <v>960.96</v>
      </c>
    </row>
    <row r="144" spans="14:15" ht="15">
      <c r="N144" s="21">
        <v>138</v>
      </c>
      <c r="O144" s="22">
        <v>970.59</v>
      </c>
    </row>
    <row r="145" spans="14:15" ht="15">
      <c r="N145" s="21">
        <v>139</v>
      </c>
      <c r="O145" s="22">
        <v>980.26</v>
      </c>
    </row>
    <row r="146" spans="14:15" ht="15">
      <c r="N146" s="21">
        <v>140</v>
      </c>
      <c r="O146" s="22">
        <v>989.98</v>
      </c>
    </row>
    <row r="147" spans="14:15" ht="15">
      <c r="N147" s="21">
        <v>141</v>
      </c>
      <c r="O147" s="22">
        <v>999.75</v>
      </c>
    </row>
    <row r="148" spans="14:15" ht="15">
      <c r="N148" s="21">
        <v>142</v>
      </c>
      <c r="O148" s="22">
        <v>1009.57</v>
      </c>
    </row>
    <row r="149" spans="14:15" ht="15">
      <c r="N149" s="21">
        <v>143</v>
      </c>
      <c r="O149" s="22">
        <v>1019.43</v>
      </c>
    </row>
    <row r="150" spans="14:15" ht="15">
      <c r="N150" s="21">
        <v>144</v>
      </c>
      <c r="O150" s="22">
        <v>1029.35</v>
      </c>
    </row>
    <row r="151" spans="14:15" ht="15">
      <c r="N151" s="21">
        <v>145</v>
      </c>
      <c r="O151" s="22">
        <v>1039.3</v>
      </c>
    </row>
    <row r="152" spans="14:15" ht="15">
      <c r="N152" s="21">
        <v>146</v>
      </c>
      <c r="O152" s="22">
        <v>1049.3</v>
      </c>
    </row>
    <row r="153" spans="14:15" ht="15">
      <c r="N153" s="21">
        <v>147</v>
      </c>
      <c r="O153" s="22">
        <v>1059.35</v>
      </c>
    </row>
    <row r="154" spans="14:15" ht="15">
      <c r="N154" s="21">
        <v>148</v>
      </c>
      <c r="O154" s="22">
        <v>1069.5</v>
      </c>
    </row>
    <row r="155" spans="14:15" ht="15">
      <c r="N155" s="21">
        <v>149</v>
      </c>
      <c r="O155" s="22">
        <v>1079.65</v>
      </c>
    </row>
    <row r="156" spans="14:15" ht="15">
      <c r="N156" s="21">
        <v>150</v>
      </c>
      <c r="O156" s="22">
        <v>1089.85</v>
      </c>
    </row>
    <row r="157" spans="14:15" ht="15">
      <c r="N157" s="21">
        <v>151</v>
      </c>
      <c r="O157" s="22">
        <v>1100.1</v>
      </c>
    </row>
    <row r="158" spans="14:15" ht="15">
      <c r="N158" s="21">
        <v>152</v>
      </c>
      <c r="O158" s="22">
        <v>1110.4</v>
      </c>
    </row>
    <row r="159" spans="14:15" ht="15">
      <c r="N159" s="21">
        <v>153</v>
      </c>
      <c r="O159" s="22">
        <v>1120.75</v>
      </c>
    </row>
    <row r="160" spans="14:15" ht="15">
      <c r="N160" s="21">
        <v>154</v>
      </c>
      <c r="O160" s="22">
        <v>1131.15</v>
      </c>
    </row>
    <row r="161" spans="14:15" ht="15">
      <c r="N161" s="21">
        <v>155</v>
      </c>
      <c r="O161" s="22">
        <v>1141.6</v>
      </c>
    </row>
    <row r="162" spans="14:15" ht="15">
      <c r="N162" s="21">
        <v>156</v>
      </c>
      <c r="O162" s="22">
        <v>1152.1</v>
      </c>
    </row>
    <row r="163" spans="14:15" ht="15">
      <c r="N163" s="21">
        <v>157</v>
      </c>
      <c r="O163" s="22">
        <v>1162.7</v>
      </c>
    </row>
    <row r="164" spans="14:15" ht="15">
      <c r="N164" s="21">
        <v>158</v>
      </c>
      <c r="O164" s="22">
        <v>1179.3</v>
      </c>
    </row>
    <row r="165" spans="14:15" ht="15">
      <c r="N165" s="21">
        <v>159</v>
      </c>
      <c r="O165" s="22">
        <v>1183.35</v>
      </c>
    </row>
    <row r="166" spans="14:15" ht="15">
      <c r="N166" s="21">
        <v>160</v>
      </c>
      <c r="O166" s="22">
        <v>1194.65</v>
      </c>
    </row>
    <row r="167" spans="14:15" ht="15">
      <c r="N167" s="21">
        <v>161</v>
      </c>
      <c r="O167" s="22">
        <v>1205.45</v>
      </c>
    </row>
    <row r="168" spans="14:15" ht="15">
      <c r="N168" s="21">
        <v>162</v>
      </c>
      <c r="O168" s="22">
        <v>1216.25</v>
      </c>
    </row>
    <row r="169" spans="14:15" ht="15">
      <c r="N169" s="21">
        <v>163</v>
      </c>
      <c r="O169" s="22">
        <v>1227.1</v>
      </c>
    </row>
    <row r="170" spans="14:15" ht="15">
      <c r="N170" s="21">
        <v>164</v>
      </c>
      <c r="O170" s="22">
        <v>1238.05</v>
      </c>
    </row>
    <row r="171" spans="14:15" ht="15">
      <c r="N171" s="21">
        <v>165</v>
      </c>
      <c r="O171" s="22">
        <v>1249</v>
      </c>
    </row>
    <row r="172" spans="14:15" ht="15">
      <c r="N172" s="21">
        <v>166</v>
      </c>
      <c r="O172" s="22">
        <v>1260.05</v>
      </c>
    </row>
    <row r="173" spans="14:15" ht="15">
      <c r="N173" s="21">
        <v>167</v>
      </c>
      <c r="O173" s="22">
        <v>1271.15</v>
      </c>
    </row>
    <row r="174" spans="14:15" ht="15">
      <c r="N174" s="21">
        <v>168</v>
      </c>
      <c r="O174" s="22">
        <v>1282.25</v>
      </c>
    </row>
    <row r="175" spans="14:15" ht="15">
      <c r="N175" s="21">
        <v>169</v>
      </c>
      <c r="O175" s="22">
        <v>1293.45</v>
      </c>
    </row>
    <row r="176" spans="14:15" ht="15">
      <c r="N176" s="21">
        <v>170</v>
      </c>
      <c r="O176" s="22">
        <v>1304.7</v>
      </c>
    </row>
    <row r="177" spans="14:15" ht="15">
      <c r="N177" s="21">
        <v>171</v>
      </c>
      <c r="O177" s="22">
        <v>1316</v>
      </c>
    </row>
    <row r="178" spans="14:15" ht="15">
      <c r="N178" s="21">
        <v>172</v>
      </c>
      <c r="O178" s="22">
        <v>1327.35</v>
      </c>
    </row>
    <row r="179" spans="14:15" ht="15">
      <c r="N179" s="21">
        <v>173</v>
      </c>
      <c r="O179" s="22">
        <v>1338.75</v>
      </c>
    </row>
    <row r="180" spans="14:15" ht="15">
      <c r="N180" s="21">
        <v>174</v>
      </c>
      <c r="O180" s="22">
        <v>1350.25</v>
      </c>
    </row>
    <row r="181" spans="14:15" ht="15">
      <c r="N181" s="21">
        <v>175</v>
      </c>
      <c r="O181" s="22">
        <v>1361.75</v>
      </c>
    </row>
    <row r="182" spans="14:15" ht="15">
      <c r="N182" s="21">
        <v>176</v>
      </c>
      <c r="O182" s="22">
        <v>1373.35</v>
      </c>
    </row>
    <row r="183" spans="14:15" ht="15">
      <c r="N183" s="21">
        <v>177</v>
      </c>
      <c r="O183" s="22">
        <v>1385</v>
      </c>
    </row>
    <row r="184" spans="14:15" ht="15">
      <c r="N184" s="21">
        <v>178</v>
      </c>
      <c r="O184" s="22">
        <v>1396.65</v>
      </c>
    </row>
    <row r="185" spans="14:15" ht="15">
      <c r="N185" s="21">
        <v>179</v>
      </c>
      <c r="O185" s="22">
        <v>1408.4</v>
      </c>
    </row>
    <row r="186" spans="14:15" ht="15">
      <c r="N186" s="21">
        <v>180</v>
      </c>
      <c r="O186" s="22">
        <v>1420.2</v>
      </c>
    </row>
    <row r="187" spans="14:15" ht="15">
      <c r="N187" s="21">
        <v>181</v>
      </c>
      <c r="O187" s="22">
        <v>1432</v>
      </c>
    </row>
    <row r="188" spans="14:15" ht="15">
      <c r="N188" s="21">
        <v>182</v>
      </c>
      <c r="O188" s="22">
        <v>1444</v>
      </c>
    </row>
    <row r="189" spans="14:15" ht="15">
      <c r="N189" s="21">
        <v>183</v>
      </c>
      <c r="O189" s="22">
        <v>1456</v>
      </c>
    </row>
    <row r="190" spans="14:15" ht="15">
      <c r="N190" s="21">
        <v>184</v>
      </c>
      <c r="O190" s="22">
        <v>1468</v>
      </c>
    </row>
    <row r="191" spans="14:15" ht="15">
      <c r="N191" s="21">
        <v>185</v>
      </c>
      <c r="O191" s="22">
        <v>1480</v>
      </c>
    </row>
    <row r="192" spans="14:15" ht="15">
      <c r="N192" s="21">
        <v>186</v>
      </c>
      <c r="O192" s="22">
        <v>1492</v>
      </c>
    </row>
    <row r="193" spans="14:15" ht="15">
      <c r="N193" s="21">
        <v>187</v>
      </c>
      <c r="O193" s="22">
        <v>1504</v>
      </c>
    </row>
    <row r="194" spans="14:15" ht="15">
      <c r="N194" s="21">
        <v>188</v>
      </c>
      <c r="O194" s="22">
        <v>1517</v>
      </c>
    </row>
    <row r="195" spans="14:15" ht="15">
      <c r="N195" s="21">
        <v>189</v>
      </c>
      <c r="O195" s="22">
        <v>1529</v>
      </c>
    </row>
    <row r="196" spans="14:15" ht="15">
      <c r="N196" s="21">
        <v>190</v>
      </c>
      <c r="O196" s="22">
        <v>1541</v>
      </c>
    </row>
    <row r="197" spans="14:15" ht="15">
      <c r="N197" s="21">
        <v>191</v>
      </c>
      <c r="O197" s="22">
        <v>1554</v>
      </c>
    </row>
    <row r="198" spans="14:15" ht="15">
      <c r="N198" s="21">
        <v>192</v>
      </c>
      <c r="O198" s="22">
        <v>1566</v>
      </c>
    </row>
    <row r="199" spans="14:15" ht="15">
      <c r="N199" s="21">
        <v>193</v>
      </c>
      <c r="O199" s="22">
        <v>1579</v>
      </c>
    </row>
    <row r="200" spans="14:15" ht="15">
      <c r="N200" s="21">
        <v>194</v>
      </c>
      <c r="O200" s="22">
        <v>1592</v>
      </c>
    </row>
    <row r="201" spans="14:15" ht="15">
      <c r="N201" s="21">
        <v>195</v>
      </c>
      <c r="O201" s="22">
        <v>1604</v>
      </c>
    </row>
    <row r="202" spans="14:15" ht="15">
      <c r="N202" s="21">
        <v>196</v>
      </c>
      <c r="O202" s="22">
        <v>1617</v>
      </c>
    </row>
    <row r="203" spans="14:15" ht="15">
      <c r="N203" s="21">
        <v>197</v>
      </c>
      <c r="O203" s="22">
        <v>1630</v>
      </c>
    </row>
    <row r="204" spans="14:15" ht="15">
      <c r="N204" s="21">
        <v>198</v>
      </c>
      <c r="O204" s="22">
        <v>1643</v>
      </c>
    </row>
    <row r="205" spans="14:15" ht="15">
      <c r="N205" s="21">
        <v>199</v>
      </c>
      <c r="O205" s="22">
        <v>1656</v>
      </c>
    </row>
    <row r="206" spans="14:15" ht="15">
      <c r="N206" s="23">
        <v>200</v>
      </c>
      <c r="O206" s="24">
        <v>1669</v>
      </c>
    </row>
    <row r="207" spans="14:15" ht="15">
      <c r="N207" s="23">
        <v>201</v>
      </c>
      <c r="O207" s="24">
        <v>1682</v>
      </c>
    </row>
    <row r="208" spans="14:15" ht="15">
      <c r="N208" s="23">
        <v>202</v>
      </c>
      <c r="O208" s="24">
        <v>1695</v>
      </c>
    </row>
    <row r="209" spans="14:15" ht="15">
      <c r="N209" s="23">
        <v>203</v>
      </c>
      <c r="O209" s="24">
        <v>1708</v>
      </c>
    </row>
    <row r="210" spans="14:15" ht="15">
      <c r="N210" s="23">
        <v>204</v>
      </c>
      <c r="O210" s="24">
        <v>1721</v>
      </c>
    </row>
    <row r="211" spans="14:15" ht="15">
      <c r="N211" s="23">
        <v>205</v>
      </c>
      <c r="O211" s="24">
        <v>1735</v>
      </c>
    </row>
    <row r="212" spans="14:15" ht="15">
      <c r="N212" s="23">
        <v>206</v>
      </c>
      <c r="O212" s="24">
        <v>1748</v>
      </c>
    </row>
    <row r="213" spans="14:15" ht="15">
      <c r="N213" s="23">
        <v>207</v>
      </c>
      <c r="O213" s="24">
        <v>1762</v>
      </c>
    </row>
    <row r="214" spans="14:15" ht="15">
      <c r="N214" s="23">
        <v>208</v>
      </c>
      <c r="O214" s="24">
        <v>1775</v>
      </c>
    </row>
    <row r="215" spans="14:15" ht="15">
      <c r="N215" s="23">
        <v>209</v>
      </c>
      <c r="O215" s="24">
        <v>1789</v>
      </c>
    </row>
    <row r="216" spans="14:15" ht="15">
      <c r="N216" s="23">
        <v>210</v>
      </c>
      <c r="O216" s="24">
        <v>1802</v>
      </c>
    </row>
    <row r="217" spans="14:15" ht="15">
      <c r="N217" s="23">
        <v>211</v>
      </c>
      <c r="O217" s="24">
        <v>1816</v>
      </c>
    </row>
    <row r="218" spans="14:15" ht="15">
      <c r="N218" s="23">
        <v>212</v>
      </c>
      <c r="O218" s="24">
        <v>1830</v>
      </c>
    </row>
    <row r="219" spans="14:15" ht="15">
      <c r="N219" s="23">
        <v>213</v>
      </c>
      <c r="O219" s="24">
        <v>1844</v>
      </c>
    </row>
    <row r="220" spans="14:15" ht="15">
      <c r="N220" s="23">
        <v>214</v>
      </c>
      <c r="O220" s="24">
        <v>1858</v>
      </c>
    </row>
    <row r="221" spans="14:15" ht="15">
      <c r="N221" s="23">
        <v>215</v>
      </c>
      <c r="O221" s="24">
        <v>1872</v>
      </c>
    </row>
    <row r="222" spans="14:15" ht="15">
      <c r="N222" s="23">
        <v>216</v>
      </c>
      <c r="O222" s="24">
        <v>1886</v>
      </c>
    </row>
    <row r="223" spans="14:15" ht="15">
      <c r="N223" s="23">
        <v>217</v>
      </c>
      <c r="O223" s="24">
        <v>1900</v>
      </c>
    </row>
    <row r="224" spans="14:15" ht="15">
      <c r="N224" s="23">
        <v>218</v>
      </c>
      <c r="O224" s="24">
        <v>1914</v>
      </c>
    </row>
    <row r="225" spans="14:15" ht="15">
      <c r="N225" s="23">
        <v>219</v>
      </c>
      <c r="O225" s="24">
        <v>1920</v>
      </c>
    </row>
    <row r="226" spans="14:15" ht="15">
      <c r="N226" s="23">
        <v>220</v>
      </c>
      <c r="O226" s="24">
        <v>1943</v>
      </c>
    </row>
    <row r="227" spans="14:15" ht="15">
      <c r="N227" s="23">
        <v>221</v>
      </c>
      <c r="O227" s="24">
        <v>1957</v>
      </c>
    </row>
    <row r="228" spans="14:15" ht="15">
      <c r="N228" s="23">
        <v>222</v>
      </c>
      <c r="O228" s="24">
        <v>1972</v>
      </c>
    </row>
    <row r="229" spans="14:15" ht="15">
      <c r="N229" s="23">
        <v>223</v>
      </c>
      <c r="O229" s="24">
        <v>1986</v>
      </c>
    </row>
    <row r="230" spans="14:15" ht="15">
      <c r="N230" s="23">
        <v>224</v>
      </c>
      <c r="O230" s="24">
        <v>2001</v>
      </c>
    </row>
    <row r="231" spans="14:15" ht="15">
      <c r="N231" s="23">
        <v>225</v>
      </c>
      <c r="O231" s="24">
        <v>2015</v>
      </c>
    </row>
    <row r="232" spans="14:15" ht="15">
      <c r="N232" s="23">
        <v>226</v>
      </c>
      <c r="O232" s="24">
        <v>2030</v>
      </c>
    </row>
    <row r="233" spans="14:15" ht="15">
      <c r="N233" s="23">
        <v>227</v>
      </c>
      <c r="O233" s="24">
        <v>2043</v>
      </c>
    </row>
    <row r="234" spans="14:15" ht="15">
      <c r="N234" s="23">
        <v>228</v>
      </c>
      <c r="O234" s="24">
        <v>2060</v>
      </c>
    </row>
    <row r="235" spans="14:15" ht="15">
      <c r="N235" s="23">
        <v>229</v>
      </c>
      <c r="O235" s="24">
        <v>2075</v>
      </c>
    </row>
    <row r="236" spans="14:15" ht="15">
      <c r="N236" s="23">
        <v>230</v>
      </c>
      <c r="O236" s="24">
        <v>2096</v>
      </c>
    </row>
    <row r="237" spans="14:15" ht="15">
      <c r="N237" s="23">
        <v>231</v>
      </c>
      <c r="O237" s="24">
        <v>2105</v>
      </c>
    </row>
    <row r="238" spans="14:15" ht="15">
      <c r="N238" s="23">
        <v>232</v>
      </c>
      <c r="O238" s="24">
        <v>2120</v>
      </c>
    </row>
    <row r="239" spans="14:15" ht="15">
      <c r="N239" s="23">
        <v>233</v>
      </c>
      <c r="O239" s="24">
        <v>2136</v>
      </c>
    </row>
    <row r="240" spans="14:15" ht="15">
      <c r="N240" s="23">
        <v>234</v>
      </c>
      <c r="O240" s="24">
        <v>2151</v>
      </c>
    </row>
    <row r="241" spans="14:15" ht="15">
      <c r="N241" s="23">
        <v>235</v>
      </c>
      <c r="O241" s="24">
        <v>2166</v>
      </c>
    </row>
    <row r="242" spans="14:15" ht="15">
      <c r="N242" s="23">
        <v>236</v>
      </c>
      <c r="O242" s="24">
        <v>2182</v>
      </c>
    </row>
    <row r="243" spans="14:15" ht="15">
      <c r="N243" s="23">
        <v>237</v>
      </c>
      <c r="O243" s="24">
        <v>2197</v>
      </c>
    </row>
    <row r="244" spans="14:15" ht="15">
      <c r="N244" s="23">
        <v>238</v>
      </c>
      <c r="O244" s="24">
        <v>2213</v>
      </c>
    </row>
    <row r="245" spans="14:15" ht="15">
      <c r="N245" s="23">
        <v>239</v>
      </c>
      <c r="O245" s="24">
        <v>2229</v>
      </c>
    </row>
    <row r="246" spans="14:15" ht="15">
      <c r="N246" s="23">
        <v>240</v>
      </c>
      <c r="O246" s="24">
        <v>2245</v>
      </c>
    </row>
    <row r="247" spans="14:15" ht="15">
      <c r="N247" s="23">
        <v>241</v>
      </c>
      <c r="O247" s="24">
        <v>2260</v>
      </c>
    </row>
    <row r="248" spans="14:15" ht="15">
      <c r="N248" s="23">
        <v>242</v>
      </c>
      <c r="O248" s="24">
        <v>2267</v>
      </c>
    </row>
    <row r="249" spans="14:15" ht="15">
      <c r="N249" s="23">
        <v>243</v>
      </c>
      <c r="O249" s="24">
        <v>2292</v>
      </c>
    </row>
    <row r="250" spans="14:15" ht="15">
      <c r="N250" s="23">
        <v>244</v>
      </c>
      <c r="O250" s="24">
        <v>2309</v>
      </c>
    </row>
    <row r="251" spans="14:15" ht="15">
      <c r="N251" s="23">
        <v>245</v>
      </c>
      <c r="O251" s="24">
        <v>2325</v>
      </c>
    </row>
    <row r="252" spans="14:15" ht="15">
      <c r="N252" s="23">
        <v>246</v>
      </c>
      <c r="O252" s="24">
        <v>2341</v>
      </c>
    </row>
    <row r="253" spans="14:15" ht="15">
      <c r="N253" s="23">
        <v>247</v>
      </c>
      <c r="O253" s="24">
        <v>2357</v>
      </c>
    </row>
    <row r="254" spans="14:15" ht="15">
      <c r="N254" s="23">
        <v>248</v>
      </c>
      <c r="O254" s="24">
        <v>2374</v>
      </c>
    </row>
    <row r="255" spans="14:15" ht="15">
      <c r="N255" s="23">
        <v>249</v>
      </c>
      <c r="O255" s="24">
        <v>2390</v>
      </c>
    </row>
    <row r="256" spans="14:15" ht="15">
      <c r="N256" s="23">
        <v>250</v>
      </c>
      <c r="O256" s="24">
        <v>2407</v>
      </c>
    </row>
    <row r="257" spans="14:15" ht="15">
      <c r="N257" s="23">
        <v>251</v>
      </c>
      <c r="O257" s="24">
        <v>2423</v>
      </c>
    </row>
    <row r="258" spans="14:15" ht="15">
      <c r="N258" s="23">
        <v>252</v>
      </c>
      <c r="O258" s="24">
        <v>2440</v>
      </c>
    </row>
    <row r="259" spans="14:15" ht="15">
      <c r="N259" s="23">
        <v>253</v>
      </c>
      <c r="O259" s="24">
        <v>2457</v>
      </c>
    </row>
    <row r="260" spans="14:15" ht="15">
      <c r="N260" s="23">
        <v>254</v>
      </c>
      <c r="O260" s="24">
        <v>2474</v>
      </c>
    </row>
    <row r="261" spans="14:15" ht="15">
      <c r="N261" s="23">
        <v>255</v>
      </c>
      <c r="O261" s="24">
        <v>2491</v>
      </c>
    </row>
    <row r="262" spans="14:15" ht="15">
      <c r="N262" s="23">
        <v>256</v>
      </c>
      <c r="O262" s="24">
        <v>2508</v>
      </c>
    </row>
    <row r="263" spans="14:15" ht="15">
      <c r="N263" s="23">
        <v>257</v>
      </c>
      <c r="O263" s="24">
        <v>2525</v>
      </c>
    </row>
    <row r="264" spans="14:15" ht="15">
      <c r="N264" s="23">
        <v>258</v>
      </c>
      <c r="O264" s="24">
        <v>2542</v>
      </c>
    </row>
    <row r="265" spans="14:15" ht="15">
      <c r="N265" s="23">
        <v>259</v>
      </c>
      <c r="O265" s="24">
        <v>2560</v>
      </c>
    </row>
    <row r="266" spans="14:15" ht="15">
      <c r="N266" s="23">
        <v>260</v>
      </c>
      <c r="O266" s="24">
        <v>2577</v>
      </c>
    </row>
    <row r="267" spans="14:15" ht="15">
      <c r="N267" s="23">
        <v>261</v>
      </c>
      <c r="O267" s="24">
        <v>2595</v>
      </c>
    </row>
    <row r="268" spans="14:15" ht="15">
      <c r="N268" s="23">
        <v>262</v>
      </c>
      <c r="O268" s="24">
        <v>2612</v>
      </c>
    </row>
    <row r="269" spans="14:15" ht="15">
      <c r="N269" s="23">
        <v>263</v>
      </c>
      <c r="O269" s="24">
        <v>2630</v>
      </c>
    </row>
    <row r="270" spans="14:15" ht="15">
      <c r="N270" s="23">
        <v>264</v>
      </c>
      <c r="O270" s="24">
        <v>2648</v>
      </c>
    </row>
    <row r="271" spans="14:15" ht="15">
      <c r="N271" s="23">
        <v>265</v>
      </c>
      <c r="O271" s="24">
        <v>2666</v>
      </c>
    </row>
    <row r="272" spans="14:15" ht="15">
      <c r="N272" s="23">
        <v>266</v>
      </c>
      <c r="O272" s="24">
        <v>2683</v>
      </c>
    </row>
    <row r="273" spans="14:15" ht="15">
      <c r="N273" s="23">
        <v>267</v>
      </c>
      <c r="O273" s="24">
        <v>2701</v>
      </c>
    </row>
    <row r="274" spans="14:15" ht="15">
      <c r="N274" s="23">
        <v>268</v>
      </c>
      <c r="O274" s="24">
        <v>2720</v>
      </c>
    </row>
    <row r="275" spans="14:15" ht="15">
      <c r="N275" s="23">
        <v>269</v>
      </c>
      <c r="O275" s="24">
        <v>27738</v>
      </c>
    </row>
    <row r="276" spans="14:15" ht="15">
      <c r="N276" s="23">
        <v>270</v>
      </c>
      <c r="O276" s="24">
        <v>2756</v>
      </c>
    </row>
    <row r="277" spans="14:15" ht="15">
      <c r="N277" s="23">
        <v>271</v>
      </c>
      <c r="O277" s="24">
        <v>2774</v>
      </c>
    </row>
    <row r="278" spans="14:15" ht="15">
      <c r="N278" s="23">
        <v>272</v>
      </c>
      <c r="O278" s="24">
        <v>2793</v>
      </c>
    </row>
    <row r="279" spans="14:15" ht="15">
      <c r="N279" s="23">
        <v>273</v>
      </c>
      <c r="O279" s="24">
        <v>2811</v>
      </c>
    </row>
    <row r="280" spans="14:15" ht="15">
      <c r="N280" s="23">
        <v>274</v>
      </c>
      <c r="O280" s="24">
        <v>2830</v>
      </c>
    </row>
    <row r="281" spans="14:15" ht="15">
      <c r="N281" s="23">
        <v>275</v>
      </c>
      <c r="O281" s="24">
        <v>2849</v>
      </c>
    </row>
    <row r="282" spans="14:15" ht="15">
      <c r="N282" s="23">
        <v>276</v>
      </c>
      <c r="O282" s="24">
        <v>2868</v>
      </c>
    </row>
    <row r="283" spans="14:15" ht="15">
      <c r="N283" s="23">
        <v>277</v>
      </c>
      <c r="O283" s="24">
        <v>2886</v>
      </c>
    </row>
    <row r="284" spans="14:15" ht="15">
      <c r="N284" s="23">
        <v>278</v>
      </c>
      <c r="O284" s="24">
        <v>2905</v>
      </c>
    </row>
    <row r="285" spans="14:15" ht="15">
      <c r="N285" s="23">
        <v>279</v>
      </c>
      <c r="O285" s="24">
        <v>2925</v>
      </c>
    </row>
    <row r="286" spans="14:15" ht="15">
      <c r="N286" s="23">
        <v>280</v>
      </c>
      <c r="O286" s="24">
        <v>2944</v>
      </c>
    </row>
    <row r="287" spans="14:15" ht="15">
      <c r="N287" s="23">
        <v>281</v>
      </c>
      <c r="O287" s="24">
        <v>2963</v>
      </c>
    </row>
    <row r="288" spans="14:15" ht="15">
      <c r="N288" s="23">
        <v>282</v>
      </c>
      <c r="O288" s="24">
        <v>2982</v>
      </c>
    </row>
    <row r="289" spans="14:15" ht="15">
      <c r="N289" s="23">
        <v>283</v>
      </c>
      <c r="O289" s="24">
        <v>3002</v>
      </c>
    </row>
    <row r="290" spans="14:15" ht="15">
      <c r="N290" s="23">
        <v>284</v>
      </c>
      <c r="O290" s="24">
        <v>3021</v>
      </c>
    </row>
    <row r="291" spans="14:15" ht="15">
      <c r="N291" s="23">
        <v>285</v>
      </c>
      <c r="O291" s="24">
        <v>3041</v>
      </c>
    </row>
    <row r="292" spans="14:15" ht="15">
      <c r="N292" s="23">
        <v>286</v>
      </c>
      <c r="O292" s="24">
        <v>3061</v>
      </c>
    </row>
    <row r="293" spans="14:15" ht="15">
      <c r="N293" s="23">
        <v>287</v>
      </c>
      <c r="O293" s="24">
        <v>3081</v>
      </c>
    </row>
    <row r="294" spans="14:15" ht="15">
      <c r="N294" s="23">
        <v>288</v>
      </c>
      <c r="O294" s="24">
        <v>3101</v>
      </c>
    </row>
    <row r="295" spans="14:15" ht="15">
      <c r="N295" s="23">
        <v>289</v>
      </c>
      <c r="O295" s="24">
        <v>3121</v>
      </c>
    </row>
    <row r="296" spans="14:15" ht="15">
      <c r="N296" s="23">
        <v>290</v>
      </c>
      <c r="O296" s="24">
        <v>3141</v>
      </c>
    </row>
    <row r="297" spans="14:15" ht="15">
      <c r="N297" s="23">
        <v>291</v>
      </c>
      <c r="O297" s="24">
        <v>3161</v>
      </c>
    </row>
    <row r="298" spans="14:15" ht="15">
      <c r="N298" s="23">
        <v>292</v>
      </c>
      <c r="O298" s="24">
        <v>3181</v>
      </c>
    </row>
    <row r="299" spans="14:15" ht="15">
      <c r="N299" s="23">
        <v>293</v>
      </c>
      <c r="O299" s="24">
        <v>3202</v>
      </c>
    </row>
    <row r="300" spans="14:15" ht="15">
      <c r="N300" s="23">
        <v>294</v>
      </c>
      <c r="O300" s="24">
        <v>3222</v>
      </c>
    </row>
    <row r="301" spans="14:15" ht="15">
      <c r="N301" s="23">
        <v>295</v>
      </c>
      <c r="O301" s="24">
        <v>3243</v>
      </c>
    </row>
    <row r="302" spans="14:15" ht="15">
      <c r="N302" s="23">
        <v>296</v>
      </c>
      <c r="O302" s="24">
        <v>3264</v>
      </c>
    </row>
    <row r="303" spans="14:15" ht="15">
      <c r="N303" s="23">
        <v>297</v>
      </c>
      <c r="O303" s="24">
        <v>3285</v>
      </c>
    </row>
    <row r="304" spans="14:15" ht="15">
      <c r="N304" s="23">
        <v>298</v>
      </c>
      <c r="O304" s="24">
        <v>3305</v>
      </c>
    </row>
    <row r="305" spans="14:15" ht="15">
      <c r="N305" s="23">
        <v>299</v>
      </c>
      <c r="O305" s="24">
        <v>3327</v>
      </c>
    </row>
    <row r="306" spans="14:15" ht="15">
      <c r="N306" s="23">
        <v>300</v>
      </c>
      <c r="O306" s="24">
        <v>3348</v>
      </c>
    </row>
    <row r="307" spans="14:15" ht="15">
      <c r="N307" s="23">
        <v>301</v>
      </c>
      <c r="O307" s="24">
        <v>3369</v>
      </c>
    </row>
    <row r="308" spans="14:15" ht="15">
      <c r="N308" s="23">
        <v>302</v>
      </c>
      <c r="O308" s="24">
        <v>3390</v>
      </c>
    </row>
    <row r="309" spans="14:15" ht="15">
      <c r="N309" s="23">
        <v>303</v>
      </c>
      <c r="O309" s="24">
        <v>3412</v>
      </c>
    </row>
    <row r="310" spans="14:15" ht="15">
      <c r="N310" s="23">
        <v>304</v>
      </c>
      <c r="O310" s="24">
        <v>3433</v>
      </c>
    </row>
    <row r="311" spans="14:15" ht="15">
      <c r="N311" s="23">
        <v>305</v>
      </c>
      <c r="O311" s="24">
        <v>3455</v>
      </c>
    </row>
    <row r="312" spans="14:15" ht="15">
      <c r="N312" s="23">
        <v>306</v>
      </c>
      <c r="O312" s="24">
        <v>3477</v>
      </c>
    </row>
    <row r="313" spans="14:15" ht="15">
      <c r="N313" s="23">
        <v>307</v>
      </c>
      <c r="O313" s="24">
        <v>3499</v>
      </c>
    </row>
    <row r="314" spans="14:15" ht="15">
      <c r="N314" s="23">
        <v>308</v>
      </c>
      <c r="O314" s="24">
        <v>3521</v>
      </c>
    </row>
    <row r="315" spans="14:15" ht="15">
      <c r="N315" s="23">
        <v>309</v>
      </c>
      <c r="O315" s="24">
        <v>3543</v>
      </c>
    </row>
    <row r="316" spans="14:15" ht="15">
      <c r="N316" s="23">
        <v>310</v>
      </c>
      <c r="O316" s="24">
        <v>3565</v>
      </c>
    </row>
    <row r="317" spans="14:15" ht="15">
      <c r="N317" s="23">
        <v>311</v>
      </c>
      <c r="O317" s="24">
        <v>3587</v>
      </c>
    </row>
    <row r="318" spans="14:15" ht="15">
      <c r="N318" s="23">
        <v>312</v>
      </c>
      <c r="O318" s="24">
        <v>3610</v>
      </c>
    </row>
    <row r="319" spans="14:15" ht="15">
      <c r="N319" s="23">
        <v>313</v>
      </c>
      <c r="O319" s="24">
        <v>3632</v>
      </c>
    </row>
    <row r="320" spans="14:15" ht="15">
      <c r="N320" s="23">
        <v>314</v>
      </c>
      <c r="O320" s="24">
        <v>3655</v>
      </c>
    </row>
    <row r="321" spans="14:15" ht="15">
      <c r="N321" s="23">
        <v>315</v>
      </c>
      <c r="O321" s="24">
        <v>3677</v>
      </c>
    </row>
    <row r="322" spans="14:15" ht="15">
      <c r="N322" s="23">
        <v>316</v>
      </c>
      <c r="O322" s="24">
        <v>3700</v>
      </c>
    </row>
    <row r="323" spans="14:15" ht="15">
      <c r="N323" s="23">
        <v>317</v>
      </c>
      <c r="O323" s="24">
        <v>3723</v>
      </c>
    </row>
    <row r="324" spans="14:15" ht="15">
      <c r="N324" s="23">
        <v>318</v>
      </c>
      <c r="O324" s="24">
        <v>3746</v>
      </c>
    </row>
    <row r="325" spans="14:15" ht="15">
      <c r="N325" s="23">
        <v>319</v>
      </c>
      <c r="O325" s="24">
        <v>3770</v>
      </c>
    </row>
    <row r="326" spans="14:15" ht="15">
      <c r="N326" s="23">
        <v>320</v>
      </c>
      <c r="O326" s="24">
        <v>3793</v>
      </c>
    </row>
    <row r="327" spans="14:15" ht="15">
      <c r="N327" s="23">
        <v>321</v>
      </c>
      <c r="O327" s="24">
        <v>3816</v>
      </c>
    </row>
    <row r="328" spans="14:15" ht="15">
      <c r="N328" s="23">
        <v>322</v>
      </c>
      <c r="O328" s="24">
        <v>3840</v>
      </c>
    </row>
    <row r="329" spans="14:15" ht="15">
      <c r="N329" s="23">
        <v>323</v>
      </c>
      <c r="O329" s="24">
        <v>3863</v>
      </c>
    </row>
    <row r="330" spans="14:15" ht="15">
      <c r="N330" s="23">
        <v>324</v>
      </c>
      <c r="O330" s="24">
        <v>3887</v>
      </c>
    </row>
    <row r="331" spans="14:15" ht="15">
      <c r="N331" s="23">
        <v>325</v>
      </c>
      <c r="O331" s="24">
        <v>3951</v>
      </c>
    </row>
    <row r="332" spans="14:15" ht="15">
      <c r="N332" s="23">
        <v>326</v>
      </c>
      <c r="O332" s="24">
        <v>3975</v>
      </c>
    </row>
    <row r="333" spans="14:15" ht="15">
      <c r="N333" s="23">
        <v>327</v>
      </c>
      <c r="O333" s="24">
        <v>3999</v>
      </c>
    </row>
    <row r="334" spans="14:15" ht="15">
      <c r="N334" s="23">
        <v>328</v>
      </c>
      <c r="O334" s="24">
        <v>4024</v>
      </c>
    </row>
    <row r="335" spans="14:15" ht="15">
      <c r="N335" s="23">
        <v>329</v>
      </c>
      <c r="O335" s="24">
        <v>4048</v>
      </c>
    </row>
    <row r="336" spans="14:15" ht="15">
      <c r="N336" s="23">
        <v>330</v>
      </c>
      <c r="O336" s="24">
        <v>4073</v>
      </c>
    </row>
    <row r="337" spans="14:15" ht="15">
      <c r="N337" s="23">
        <v>331</v>
      </c>
      <c r="O337" s="24">
        <v>4098</v>
      </c>
    </row>
    <row r="338" spans="14:15" ht="15">
      <c r="N338" s="23">
        <v>332</v>
      </c>
      <c r="O338" s="24">
        <v>4123</v>
      </c>
    </row>
    <row r="339" spans="14:15" ht="15">
      <c r="N339" s="23">
        <v>333</v>
      </c>
      <c r="O339" s="24">
        <v>4148</v>
      </c>
    </row>
    <row r="340" spans="14:15" ht="15">
      <c r="N340" s="23">
        <v>334</v>
      </c>
      <c r="O340" s="24">
        <v>4173</v>
      </c>
    </row>
    <row r="341" spans="14:15" ht="15">
      <c r="N341" s="23">
        <v>335</v>
      </c>
      <c r="O341" s="24">
        <v>4198</v>
      </c>
    </row>
    <row r="342" spans="14:15" ht="15">
      <c r="N342" s="23">
        <v>336</v>
      </c>
      <c r="O342" s="24">
        <v>4224</v>
      </c>
    </row>
    <row r="343" spans="14:15" ht="15">
      <c r="N343" s="23">
        <v>337</v>
      </c>
      <c r="O343" s="24">
        <v>4249</v>
      </c>
    </row>
    <row r="344" spans="14:15" ht="15">
      <c r="N344" s="23">
        <v>338</v>
      </c>
      <c r="O344" s="24">
        <v>4275</v>
      </c>
    </row>
    <row r="345" spans="14:15" ht="15">
      <c r="N345" s="23">
        <v>339</v>
      </c>
      <c r="O345" s="24">
        <v>4301</v>
      </c>
    </row>
    <row r="346" spans="14:15" ht="15">
      <c r="N346" s="23">
        <v>340</v>
      </c>
      <c r="O346" s="24">
        <v>4327</v>
      </c>
    </row>
    <row r="347" spans="14:15" ht="15">
      <c r="N347" s="23">
        <v>341</v>
      </c>
      <c r="O347" s="24">
        <v>4353</v>
      </c>
    </row>
    <row r="348" spans="14:15" ht="15">
      <c r="N348" s="23">
        <v>342</v>
      </c>
      <c r="O348" s="24">
        <v>4379</v>
      </c>
    </row>
    <row r="349" spans="14:15" ht="15">
      <c r="N349" s="23">
        <v>343</v>
      </c>
      <c r="O349" s="24">
        <v>4405</v>
      </c>
    </row>
    <row r="350" spans="14:15" ht="15">
      <c r="N350" s="23">
        <v>344</v>
      </c>
      <c r="O350" s="24">
        <v>4432</v>
      </c>
    </row>
    <row r="351" spans="14:15" ht="15">
      <c r="N351" s="23">
        <v>345</v>
      </c>
      <c r="O351" s="24">
        <v>4454</v>
      </c>
    </row>
    <row r="352" spans="14:15" ht="15">
      <c r="N352" s="23">
        <v>346</v>
      </c>
      <c r="O352" s="24">
        <v>4485</v>
      </c>
    </row>
    <row r="353" spans="14:15" ht="15">
      <c r="N353" s="23">
        <v>347</v>
      </c>
      <c r="O353" s="24">
        <v>4512</v>
      </c>
    </row>
    <row r="354" spans="14:15" ht="15">
      <c r="N354" s="23">
        <v>348</v>
      </c>
      <c r="O354" s="24">
        <v>4539</v>
      </c>
    </row>
    <row r="355" spans="14:15" ht="15">
      <c r="N355" s="25">
        <v>349</v>
      </c>
      <c r="O355" s="25">
        <v>4566</v>
      </c>
    </row>
    <row r="356" spans="14:15" ht="15">
      <c r="N356" s="25">
        <v>350</v>
      </c>
      <c r="O356" s="25">
        <v>4593</v>
      </c>
    </row>
    <row r="357" spans="14:15" ht="15">
      <c r="N357" s="25">
        <v>351</v>
      </c>
      <c r="O357" s="25">
        <v>4620</v>
      </c>
    </row>
    <row r="358" spans="14:15" ht="15">
      <c r="N358" s="25">
        <v>352</v>
      </c>
      <c r="O358" s="25">
        <v>4648</v>
      </c>
    </row>
    <row r="359" spans="14:15" ht="15">
      <c r="N359" s="25">
        <v>353</v>
      </c>
      <c r="O359" s="25">
        <v>4676</v>
      </c>
    </row>
    <row r="360" spans="14:15" ht="15">
      <c r="N360" s="25">
        <v>354</v>
      </c>
      <c r="O360" s="25">
        <v>4703</v>
      </c>
    </row>
    <row r="361" spans="14:15" ht="15">
      <c r="N361" s="25">
        <v>355</v>
      </c>
      <c r="O361" s="25">
        <v>4731</v>
      </c>
    </row>
    <row r="362" spans="14:15" ht="15">
      <c r="N362" s="25">
        <v>356</v>
      </c>
      <c r="O362" s="25">
        <v>4759</v>
      </c>
    </row>
    <row r="363" spans="14:15" ht="15">
      <c r="N363" s="25">
        <v>357</v>
      </c>
      <c r="O363" s="25">
        <v>4787</v>
      </c>
    </row>
    <row r="364" spans="14:15" ht="15">
      <c r="N364" s="25">
        <v>358</v>
      </c>
      <c r="O364" s="25">
        <v>4816</v>
      </c>
    </row>
    <row r="365" spans="14:15" ht="15">
      <c r="N365" s="25">
        <v>359</v>
      </c>
      <c r="O365" s="25">
        <v>4844</v>
      </c>
    </row>
    <row r="366" spans="14:15" ht="15">
      <c r="N366" s="25">
        <v>360</v>
      </c>
      <c r="O366" s="25">
        <v>4873</v>
      </c>
    </row>
    <row r="367" spans="14:15" ht="15">
      <c r="N367" s="25">
        <v>361</v>
      </c>
      <c r="O367" s="25">
        <v>4901</v>
      </c>
    </row>
    <row r="368" spans="14:15" ht="15">
      <c r="N368" s="25">
        <v>362</v>
      </c>
      <c r="O368" s="25">
        <v>4930</v>
      </c>
    </row>
    <row r="369" spans="14:15" ht="15">
      <c r="N369" s="25">
        <v>363</v>
      </c>
      <c r="O369" s="25">
        <v>4959</v>
      </c>
    </row>
    <row r="370" spans="14:15" ht="15">
      <c r="N370" s="25">
        <v>364</v>
      </c>
      <c r="O370" s="25">
        <v>4988</v>
      </c>
    </row>
    <row r="371" spans="14:15" ht="15">
      <c r="N371" s="25">
        <v>365</v>
      </c>
      <c r="O371" s="25">
        <v>5018</v>
      </c>
    </row>
    <row r="372" spans="14:15" ht="15">
      <c r="N372" s="25">
        <v>366</v>
      </c>
      <c r="O372" s="25">
        <v>5047</v>
      </c>
    </row>
    <row r="373" spans="14:15" ht="15">
      <c r="N373" s="25">
        <v>367</v>
      </c>
      <c r="O373" s="25">
        <v>5077</v>
      </c>
    </row>
    <row r="374" spans="14:15" ht="15">
      <c r="N374" s="25">
        <v>368</v>
      </c>
      <c r="O374" s="25">
        <v>5106</v>
      </c>
    </row>
    <row r="375" spans="14:15" ht="15">
      <c r="N375" s="25">
        <v>369</v>
      </c>
      <c r="O375" s="25">
        <v>5136</v>
      </c>
    </row>
    <row r="376" spans="14:15" ht="15">
      <c r="N376" s="25">
        <v>370</v>
      </c>
      <c r="O376" s="25">
        <v>5166</v>
      </c>
    </row>
    <row r="377" spans="14:15" ht="15">
      <c r="N377" s="25">
        <v>371</v>
      </c>
      <c r="O377" s="25">
        <v>5196</v>
      </c>
    </row>
    <row r="378" spans="14:15" ht="15">
      <c r="N378" s="25">
        <v>372</v>
      </c>
      <c r="O378" s="25">
        <v>5227</v>
      </c>
    </row>
    <row r="379" spans="14:15" ht="15">
      <c r="N379" s="25">
        <v>373</v>
      </c>
      <c r="O379" s="25">
        <v>5257</v>
      </c>
    </row>
    <row r="380" spans="14:15" ht="15">
      <c r="N380" s="25">
        <v>374</v>
      </c>
      <c r="O380" s="25">
        <v>5288</v>
      </c>
    </row>
    <row r="381" spans="14:15" ht="15">
      <c r="N381" s="25">
        <v>375</v>
      </c>
      <c r="O381" s="25">
        <v>5318</v>
      </c>
    </row>
    <row r="382" spans="14:15" ht="15">
      <c r="N382" s="25">
        <v>376</v>
      </c>
      <c r="O382" s="25">
        <v>5349</v>
      </c>
    </row>
    <row r="383" spans="14:15" ht="15">
      <c r="N383" s="25">
        <v>377</v>
      </c>
      <c r="O383" s="25">
        <v>5380</v>
      </c>
    </row>
    <row r="384" spans="14:15" ht="15">
      <c r="N384" s="25">
        <v>378</v>
      </c>
      <c r="O384" s="25">
        <v>5412</v>
      </c>
    </row>
    <row r="385" spans="14:15" ht="15">
      <c r="N385" s="25">
        <v>379</v>
      </c>
      <c r="O385" s="25">
        <v>5443</v>
      </c>
    </row>
    <row r="386" spans="14:15" ht="15">
      <c r="N386" s="25">
        <v>380</v>
      </c>
      <c r="O386" s="25">
        <v>5474</v>
      </c>
    </row>
    <row r="387" spans="14:15" ht="15">
      <c r="N387" s="25">
        <v>381</v>
      </c>
      <c r="O387" s="25">
        <v>5506</v>
      </c>
    </row>
    <row r="388" spans="14:15" ht="15">
      <c r="N388" s="25">
        <v>382</v>
      </c>
      <c r="O388" s="25">
        <v>5538</v>
      </c>
    </row>
    <row r="389" spans="14:15" ht="15">
      <c r="N389" s="25">
        <v>383</v>
      </c>
      <c r="O389" s="25">
        <v>5570</v>
      </c>
    </row>
    <row r="390" spans="14:15" ht="15">
      <c r="N390" s="25">
        <v>384</v>
      </c>
      <c r="O390" s="25">
        <v>5602</v>
      </c>
    </row>
    <row r="391" spans="14:15" ht="15">
      <c r="N391" s="25">
        <v>385</v>
      </c>
      <c r="O391" s="25">
        <v>5634</v>
      </c>
    </row>
    <row r="392" spans="14:15" ht="15">
      <c r="N392" s="25">
        <v>386</v>
      </c>
      <c r="O392" s="25">
        <v>5667</v>
      </c>
    </row>
    <row r="393" spans="14:15" ht="15">
      <c r="N393" s="25">
        <v>387</v>
      </c>
      <c r="O393" s="25">
        <v>5699</v>
      </c>
    </row>
    <row r="394" spans="14:15" ht="15">
      <c r="N394" s="25">
        <v>388</v>
      </c>
      <c r="O394" s="25">
        <v>5732</v>
      </c>
    </row>
    <row r="395" spans="14:15" ht="15">
      <c r="N395" s="25">
        <v>389</v>
      </c>
      <c r="O395" s="25">
        <v>5765</v>
      </c>
    </row>
    <row r="396" spans="14:15" ht="15">
      <c r="N396" s="25">
        <v>390</v>
      </c>
      <c r="O396" s="25">
        <v>5798</v>
      </c>
    </row>
    <row r="397" spans="14:15" ht="15">
      <c r="N397" s="25">
        <v>391</v>
      </c>
      <c r="O397" s="25">
        <v>5831</v>
      </c>
    </row>
    <row r="398" spans="14:15" ht="15">
      <c r="N398" s="25">
        <v>392</v>
      </c>
      <c r="O398" s="25">
        <v>5864</v>
      </c>
    </row>
    <row r="399" spans="14:15" ht="15">
      <c r="N399" s="25">
        <v>393</v>
      </c>
      <c r="O399" s="25">
        <v>5898</v>
      </c>
    </row>
    <row r="400" spans="14:15" ht="15">
      <c r="N400" s="25">
        <v>394</v>
      </c>
      <c r="O400" s="25">
        <v>5932</v>
      </c>
    </row>
    <row r="401" spans="14:15" ht="15">
      <c r="N401" s="25">
        <v>395</v>
      </c>
      <c r="O401" s="25">
        <v>5966</v>
      </c>
    </row>
    <row r="402" spans="14:15" ht="15">
      <c r="N402" s="25">
        <v>396</v>
      </c>
      <c r="O402" s="25">
        <v>6000</v>
      </c>
    </row>
    <row r="403" spans="14:15" ht="15">
      <c r="N403" s="25">
        <v>397</v>
      </c>
      <c r="O403" s="25">
        <v>6034</v>
      </c>
    </row>
    <row r="404" spans="14:15" ht="15">
      <c r="N404" s="25">
        <v>398</v>
      </c>
      <c r="O404" s="25">
        <v>6068</v>
      </c>
    </row>
    <row r="405" spans="14:15" ht="15">
      <c r="N405" s="25">
        <v>399</v>
      </c>
      <c r="O405" s="25">
        <v>6103</v>
      </c>
    </row>
    <row r="406" spans="14:15" ht="15">
      <c r="N406" s="25">
        <v>400</v>
      </c>
      <c r="O406" s="25">
        <v>6137</v>
      </c>
    </row>
    <row r="407" spans="14:15" ht="15">
      <c r="N407" s="25">
        <v>401</v>
      </c>
      <c r="O407" s="25">
        <v>6172</v>
      </c>
    </row>
    <row r="408" spans="14:15" ht="15">
      <c r="N408" s="25">
        <v>402</v>
      </c>
      <c r="O408" s="25">
        <v>6207</v>
      </c>
    </row>
    <row r="409" spans="14:15" ht="15">
      <c r="N409" s="25">
        <v>403</v>
      </c>
      <c r="O409" s="25">
        <v>6243</v>
      </c>
    </row>
    <row r="410" spans="14:15" ht="15">
      <c r="N410" s="25">
        <v>404</v>
      </c>
      <c r="O410" s="25">
        <v>6278</v>
      </c>
    </row>
    <row r="411" spans="14:15" ht="15">
      <c r="N411" s="25">
        <v>405</v>
      </c>
      <c r="O411" s="25">
        <v>6313</v>
      </c>
    </row>
    <row r="412" spans="14:15" ht="15">
      <c r="N412" s="25">
        <v>406</v>
      </c>
      <c r="O412" s="25">
        <v>6349</v>
      </c>
    </row>
    <row r="413" spans="14:15" ht="15">
      <c r="N413" s="25">
        <v>407</v>
      </c>
      <c r="O413" s="25">
        <v>6385</v>
      </c>
    </row>
    <row r="414" spans="14:15" ht="15">
      <c r="N414" s="25">
        <v>408</v>
      </c>
      <c r="O414" s="25">
        <v>6421</v>
      </c>
    </row>
    <row r="415" spans="14:15" ht="15">
      <c r="N415" s="25">
        <v>409</v>
      </c>
      <c r="O415" s="25">
        <v>6457</v>
      </c>
    </row>
    <row r="416" spans="14:15" ht="15">
      <c r="N416" s="25">
        <v>410</v>
      </c>
      <c r="O416" s="25">
        <v>6494</v>
      </c>
    </row>
    <row r="417" spans="14:15" ht="15">
      <c r="N417" s="25">
        <v>411</v>
      </c>
      <c r="O417" s="25">
        <v>6531</v>
      </c>
    </row>
    <row r="418" spans="14:15" ht="15">
      <c r="N418" s="25">
        <v>412</v>
      </c>
      <c r="O418" s="25">
        <v>6567</v>
      </c>
    </row>
    <row r="419" spans="14:15" ht="15">
      <c r="N419" s="25">
        <v>413</v>
      </c>
      <c r="O419" s="25">
        <v>6604</v>
      </c>
    </row>
    <row r="420" spans="14:15" ht="15">
      <c r="N420" s="25">
        <v>414</v>
      </c>
      <c r="O420" s="25">
        <v>6641</v>
      </c>
    </row>
    <row r="421" spans="14:15" ht="15">
      <c r="N421" s="25">
        <v>415</v>
      </c>
      <c r="O421" s="25">
        <v>6679</v>
      </c>
    </row>
    <row r="422" spans="14:15" ht="15">
      <c r="N422" s="25">
        <v>416</v>
      </c>
      <c r="O422" s="25">
        <v>6716</v>
      </c>
    </row>
    <row r="423" spans="14:15" ht="15">
      <c r="N423" s="25">
        <v>417</v>
      </c>
      <c r="O423" s="25">
        <v>6754</v>
      </c>
    </row>
    <row r="424" spans="14:15" ht="15">
      <c r="N424" s="25">
        <v>418</v>
      </c>
      <c r="O424" s="25">
        <v>6792</v>
      </c>
    </row>
    <row r="425" spans="14:15" ht="15">
      <c r="N425" s="25">
        <v>419</v>
      </c>
      <c r="O425" s="25">
        <v>6830</v>
      </c>
    </row>
    <row r="426" spans="14:15" ht="15">
      <c r="N426" s="25">
        <v>420</v>
      </c>
      <c r="O426" s="25">
        <v>6868</v>
      </c>
    </row>
    <row r="427" spans="14:15" ht="15">
      <c r="N427" s="25">
        <v>421</v>
      </c>
      <c r="O427" s="25">
        <v>6907</v>
      </c>
    </row>
    <row r="428" spans="14:15" ht="15">
      <c r="N428" s="25">
        <v>422</v>
      </c>
      <c r="O428" s="25">
        <v>6945</v>
      </c>
    </row>
    <row r="429" spans="14:15" ht="15">
      <c r="N429" s="25">
        <v>423</v>
      </c>
      <c r="O429" s="25">
        <v>6987</v>
      </c>
    </row>
    <row r="430" spans="14:15" ht="15">
      <c r="N430" s="25">
        <v>424</v>
      </c>
      <c r="O430" s="25">
        <v>7023</v>
      </c>
    </row>
    <row r="431" spans="14:15" ht="15">
      <c r="N431" s="25">
        <v>425</v>
      </c>
      <c r="O431" s="25">
        <v>7062</v>
      </c>
    </row>
    <row r="432" spans="14:15" ht="15">
      <c r="N432" s="25">
        <v>426</v>
      </c>
      <c r="O432" s="25">
        <v>7102</v>
      </c>
    </row>
    <row r="433" spans="14:15" ht="15">
      <c r="N433" s="25">
        <v>427</v>
      </c>
      <c r="O433" s="25">
        <v>7141</v>
      </c>
    </row>
    <row r="434" spans="14:15" ht="15">
      <c r="N434" s="25">
        <v>428</v>
      </c>
      <c r="O434" s="25">
        <v>7181</v>
      </c>
    </row>
    <row r="435" spans="14:15" ht="15">
      <c r="N435" s="25">
        <v>429</v>
      </c>
      <c r="O435" s="25">
        <v>7221</v>
      </c>
    </row>
    <row r="436" spans="14:15" ht="15">
      <c r="N436" s="25">
        <v>430</v>
      </c>
      <c r="O436" s="25">
        <v>7261</v>
      </c>
    </row>
    <row r="437" spans="14:15" ht="15">
      <c r="N437" s="25">
        <v>431</v>
      </c>
      <c r="O437" s="25">
        <v>7301</v>
      </c>
    </row>
    <row r="438" spans="14:15" ht="15">
      <c r="N438" s="25">
        <v>432</v>
      </c>
      <c r="O438" s="25">
        <v>7342</v>
      </c>
    </row>
    <row r="439" spans="14:15" ht="15">
      <c r="N439" s="25">
        <v>433</v>
      </c>
      <c r="O439" s="25">
        <v>7383</v>
      </c>
    </row>
    <row r="440" spans="14:15" ht="15">
      <c r="N440" s="25">
        <v>434</v>
      </c>
      <c r="O440" s="25">
        <v>7424</v>
      </c>
    </row>
    <row r="441" spans="14:15" ht="15">
      <c r="N441" s="25">
        <v>435</v>
      </c>
      <c r="O441" s="25">
        <v>7465</v>
      </c>
    </row>
    <row r="442" spans="14:15" ht="15">
      <c r="N442" s="25">
        <v>436</v>
      </c>
      <c r="O442" s="25">
        <v>7506</v>
      </c>
    </row>
    <row r="443" spans="14:15" ht="15">
      <c r="N443" s="25">
        <v>437</v>
      </c>
      <c r="O443" s="25">
        <v>7548</v>
      </c>
    </row>
    <row r="444" spans="14:15" ht="15">
      <c r="N444" s="25">
        <v>438</v>
      </c>
      <c r="O444" s="25">
        <v>7589</v>
      </c>
    </row>
    <row r="445" spans="14:15" ht="15">
      <c r="N445" s="25">
        <v>439</v>
      </c>
      <c r="O445" s="25">
        <v>7631</v>
      </c>
    </row>
    <row r="446" spans="14:15" ht="15">
      <c r="N446" s="25">
        <v>440</v>
      </c>
      <c r="O446" s="25">
        <v>7673</v>
      </c>
    </row>
    <row r="447" spans="14:15" ht="15">
      <c r="N447" s="25">
        <v>441</v>
      </c>
      <c r="O447" s="25">
        <v>7716</v>
      </c>
    </row>
    <row r="448" spans="14:15" ht="15">
      <c r="N448" s="25">
        <v>442</v>
      </c>
      <c r="O448" s="25">
        <v>7758</v>
      </c>
    </row>
    <row r="449" spans="14:15" ht="15">
      <c r="N449" s="25">
        <v>443</v>
      </c>
      <c r="O449" s="25">
        <v>7801</v>
      </c>
    </row>
    <row r="450" spans="14:15" ht="15">
      <c r="N450" s="25">
        <v>444</v>
      </c>
      <c r="O450" s="25">
        <v>7844</v>
      </c>
    </row>
  </sheetData>
  <sheetProtection password="9D08" sheet="1" selectLockedCells="1"/>
  <mergeCells count="5">
    <mergeCell ref="C11:E11"/>
    <mergeCell ref="F11:J11"/>
    <mergeCell ref="C10:J10"/>
    <mergeCell ref="C20:J20"/>
    <mergeCell ref="C15:E16"/>
  </mergeCells>
  <dataValidations count="1">
    <dataValidation type="list" allowBlank="1" showInputMessage="1" showErrorMessage="1" sqref="I15:I16">
      <formula1>$U$2:$U$5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Berts-pc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Arnab Sheth</dc:creator>
  <cp:keywords/>
  <dc:description/>
  <cp:lastModifiedBy>AMIYA</cp:lastModifiedBy>
  <dcterms:created xsi:type="dcterms:W3CDTF">2013-06-19T15:39:53Z</dcterms:created>
  <dcterms:modified xsi:type="dcterms:W3CDTF">2015-03-26T08:19:34Z</dcterms:modified>
  <cp:category/>
  <cp:version/>
  <cp:contentType/>
  <cp:contentStatus/>
</cp:coreProperties>
</file>